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C:\Users\Anne.Misgajski\AppData\Roaming\DokOrg\CheckOut\8da24496-f761-4bd6-aaf5-b0eaf247c8ca\1402358\"/>
    </mc:Choice>
  </mc:AlternateContent>
  <xr:revisionPtr revIDLastSave="0" documentId="13_ncr:1_{3EC1E2AE-BB1F-4C5D-9A46-EAED14B3472A}" xr6:coauthVersionLast="47" xr6:coauthVersionMax="47" xr10:uidLastSave="{00000000-0000-0000-0000-000000000000}"/>
  <bookViews>
    <workbookView xWindow="-120" yWindow="-120" windowWidth="29040" windowHeight="16440" xr2:uid="{2A32203E-F575-46B1-B147-2ECF5C725B71}"/>
  </bookViews>
  <sheets>
    <sheet name="AZ-Dokumentation" sheetId="1" r:id="rId1"/>
    <sheet name="Hintergrund" sheetId="2" r:id="rId2"/>
    <sheet name="Anleitung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46" i="1" l="1"/>
  <c r="E46" i="1"/>
  <c r="P46" i="1"/>
  <c r="L46" i="1"/>
  <c r="A15" i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15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H46" i="1" l="1"/>
  <c r="A44" i="1"/>
  <c r="A45" i="1" s="1"/>
</calcChain>
</file>

<file path=xl/sharedStrings.xml><?xml version="1.0" encoding="utf-8"?>
<sst xmlns="http://schemas.openxmlformats.org/spreadsheetml/2006/main" count="133" uniqueCount="102">
  <si>
    <t>Jahr</t>
  </si>
  <si>
    <t>Monat</t>
  </si>
  <si>
    <t>Vorlage zur Dokumentation der täglichen Arbeitszeit</t>
  </si>
  <si>
    <t>Firma</t>
  </si>
  <si>
    <t>Name des Mitarbeiters</t>
  </si>
  <si>
    <t>Personalnummer</t>
  </si>
  <si>
    <t>Arbeitszeit</t>
  </si>
  <si>
    <t>Reisezeit</t>
  </si>
  <si>
    <t>Beginn</t>
  </si>
  <si>
    <t>Pause</t>
  </si>
  <si>
    <t>Ende</t>
  </si>
  <si>
    <t>Dauer</t>
  </si>
  <si>
    <t>Abfahrt</t>
  </si>
  <si>
    <t>Ankunft</t>
  </si>
  <si>
    <t>0-50 km</t>
  </si>
  <si>
    <t>51-75 km</t>
  </si>
  <si>
    <t>51-75km</t>
  </si>
  <si>
    <t>ab 75 km</t>
  </si>
  <si>
    <t>(Uhrzeit)</t>
  </si>
  <si>
    <t>(Dauer)</t>
  </si>
  <si>
    <t>(Summe)</t>
  </si>
  <si>
    <t>Summe:</t>
  </si>
  <si>
    <t>stpfl.*</t>
  </si>
  <si>
    <t>**</t>
  </si>
  <si>
    <t>St.fr. (6€)</t>
  </si>
  <si>
    <t>St.fr. (7€)</t>
  </si>
  <si>
    <t>St.fr. (8€)</t>
  </si>
  <si>
    <t>75-200 km</t>
  </si>
  <si>
    <t>201-300 km</t>
  </si>
  <si>
    <t>301-400 km</t>
  </si>
  <si>
    <t>ab 400 km</t>
  </si>
  <si>
    <t>stpfl. (9€)</t>
  </si>
  <si>
    <t>stpfl. (18€)</t>
  </si>
  <si>
    <t>stpfl. (27€)</t>
  </si>
  <si>
    <t>stpfl. (39€)</t>
  </si>
  <si>
    <t>Summe steuerfrei</t>
  </si>
  <si>
    <t>Summe steuerpflichtig</t>
  </si>
  <si>
    <t>x</t>
  </si>
  <si>
    <t>VMA/Wegegeld ohne tägl. Heimfahrt</t>
  </si>
  <si>
    <t>VMA/Wegegeld mit tägl. Heimfahrt (bei mehr als 8 Stunden)</t>
  </si>
  <si>
    <t>1.</t>
  </si>
  <si>
    <t>Hintergrund</t>
  </si>
  <si>
    <r>
      <t xml:space="preserve">Mit dem Gesetz zum Mindestlohn wurden auch Regelungen zur Dokumentation der täglichen Arbeitszeit gewisser Arbeitnehmer geschaffen. Für folgende Personengruppen müssen Sie </t>
    </r>
    <r>
      <rPr>
        <b/>
        <sz val="10"/>
        <rFont val="Segoe UI"/>
        <family val="2"/>
      </rPr>
      <t>Beginn</t>
    </r>
    <r>
      <rPr>
        <sz val="10"/>
        <rFont val="Segoe UI"/>
        <family val="2"/>
      </rPr>
      <t xml:space="preserve">,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und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täglichen Arbeitszeit aufzeichnen und </t>
    </r>
    <r>
      <rPr>
        <b/>
        <sz val="10"/>
        <rFont val="Segoe UI"/>
        <family val="2"/>
      </rPr>
      <t xml:space="preserve">mindestens zwei Jahre lang </t>
    </r>
    <r>
      <rPr>
        <sz val="10"/>
        <rFont val="Segoe UI"/>
        <family val="2"/>
      </rPr>
      <t>aufbewahren:</t>
    </r>
  </si>
  <si>
    <t>n</t>
  </si>
  <si>
    <t>Minijobber (Ausnahme: Privathaushalte)</t>
  </si>
  <si>
    <t>kurzfristig Beschäftigte gem. § 8 Abs. 1 SGB IV</t>
  </si>
  <si>
    <t xml:space="preserve">Arbeitnehmer in den in § 2a des Schwarzarbeitsbekämpfungsgesetzes genannten </t>
  </si>
  <si>
    <t>Wirtschaftszweigen.</t>
  </si>
  <si>
    <r>
      <t xml:space="preserve">Diese Aufzeichnungen müssen </t>
    </r>
    <r>
      <rPr>
        <b/>
        <sz val="10"/>
        <rFont val="Segoe UI"/>
        <family val="2"/>
      </rPr>
      <t>spätestens bis zum Ablauf des siebten auf den Tag der Arbeitsleistung folgenden Kalendertags</t>
    </r>
    <r>
      <rPr>
        <sz val="10"/>
        <rFont val="Segoe UI"/>
        <family val="2"/>
      </rPr>
      <t xml:space="preserve"> erfolgen. </t>
    </r>
  </si>
  <si>
    <t>2.</t>
  </si>
  <si>
    <t>Anleitung</t>
  </si>
  <si>
    <t>3.</t>
  </si>
  <si>
    <t>4.</t>
  </si>
  <si>
    <r>
      <t xml:space="preserve">Geben Sie in den Spalten </t>
    </r>
    <r>
      <rPr>
        <b/>
        <sz val="10"/>
        <rFont val="Segoe UI"/>
        <family val="2"/>
      </rPr>
      <t>Beginn</t>
    </r>
    <r>
      <rPr>
        <sz val="10"/>
        <rFont val="Segoe UI"/>
        <family val="2"/>
      </rPr>
      <t xml:space="preserve"> sowie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jeweils </t>
    </r>
    <r>
      <rPr>
        <b/>
        <sz val="10"/>
        <rFont val="Segoe UI"/>
        <family val="2"/>
      </rPr>
      <t>Uhrzeiten</t>
    </r>
    <r>
      <rPr>
        <sz val="10"/>
        <rFont val="Segoe UI"/>
        <family val="2"/>
      </rPr>
      <t xml:space="preserve"> ohne Trennzeichen ein, in der Spalte </t>
    </r>
    <r>
      <rPr>
        <b/>
        <sz val="10"/>
        <rFont val="Segoe UI"/>
        <family val="2"/>
      </rPr>
      <t>Pause</t>
    </r>
    <r>
      <rPr>
        <sz val="10"/>
        <rFont val="Segoe UI"/>
        <family val="2"/>
      </rPr>
      <t xml:space="preserve"> die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</t>
    </r>
    <r>
      <rPr>
        <b/>
        <sz val="10"/>
        <rFont val="Segoe UI"/>
        <family val="2"/>
      </rPr>
      <t>Pause</t>
    </r>
    <r>
      <rPr>
        <sz val="10"/>
        <rFont val="Segoe UI"/>
        <family val="2"/>
      </rPr>
      <t xml:space="preserve"> in Minuten (ohne Trennzeichen).</t>
    </r>
  </si>
  <si>
    <t>Sie setzen ein:</t>
  </si>
  <si>
    <t>Excel wandelt automatisch um:</t>
  </si>
  <si>
    <t>:30</t>
  </si>
  <si>
    <r>
      <t xml:space="preserve">Mit diesen Eingaben berechnet Excel die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Arbeitszeit automatisch.</t>
    </r>
  </si>
  <si>
    <t>5.</t>
  </si>
  <si>
    <t>Schlüssel</t>
  </si>
  <si>
    <t>K</t>
  </si>
  <si>
    <t>Krank</t>
  </si>
  <si>
    <t>U</t>
  </si>
  <si>
    <t>Urlaub</t>
  </si>
  <si>
    <t>UU</t>
  </si>
  <si>
    <t>unbezahlter Urlaub</t>
  </si>
  <si>
    <t>F</t>
  </si>
  <si>
    <t>Feiertag</t>
  </si>
  <si>
    <t>SA</t>
  </si>
  <si>
    <t>Stundenweise abwesend</t>
  </si>
  <si>
    <t>SU</t>
  </si>
  <si>
    <t>Stundenweise Urlaub</t>
  </si>
  <si>
    <t>Kalen-dertag</t>
  </si>
  <si>
    <r>
      <rPr>
        <b/>
        <sz val="9"/>
        <rFont val="Segoe UI"/>
        <family val="2"/>
      </rPr>
      <t>Beginn</t>
    </r>
    <r>
      <rPr>
        <sz val="9"/>
        <rFont val="Segoe UI"/>
        <family val="2"/>
      </rPr>
      <t xml:space="preserve"> (Uhrzeit)</t>
    </r>
  </si>
  <si>
    <r>
      <rPr>
        <b/>
        <sz val="9"/>
        <rFont val="Segoe UI"/>
        <family val="2"/>
      </rPr>
      <t xml:space="preserve">Pause </t>
    </r>
    <r>
      <rPr>
        <sz val="9"/>
        <rFont val="Segoe UI"/>
        <family val="2"/>
      </rPr>
      <t>(Dauer)</t>
    </r>
  </si>
  <si>
    <r>
      <rPr>
        <b/>
        <sz val="9"/>
        <rFont val="Segoe UI"/>
        <family val="2"/>
      </rPr>
      <t xml:space="preserve">Ende </t>
    </r>
    <r>
      <rPr>
        <sz val="9"/>
        <rFont val="Segoe UI"/>
        <family val="2"/>
      </rPr>
      <t>(Uhrzeit)</t>
    </r>
  </si>
  <si>
    <r>
      <rPr>
        <b/>
        <sz val="9"/>
        <rFont val="Segoe UI"/>
        <family val="2"/>
      </rPr>
      <t>Dauer</t>
    </r>
    <r>
      <rPr>
        <sz val="9"/>
        <rFont val="Segoe UI"/>
        <family val="2"/>
      </rPr>
      <t xml:space="preserve"> (Summe)</t>
    </r>
  </si>
  <si>
    <t>*</t>
  </si>
  <si>
    <t>Bemerkungen</t>
  </si>
  <si>
    <t>Do, 06</t>
  </si>
  <si>
    <t>Fr, 07</t>
  </si>
  <si>
    <t>:45</t>
  </si>
  <si>
    <t>Sa, 08</t>
  </si>
  <si>
    <t>:</t>
  </si>
  <si>
    <t>Entnahme Zeitkonto</t>
  </si>
  <si>
    <t>So, 09</t>
  </si>
  <si>
    <t>Mo, 10</t>
  </si>
  <si>
    <t>6.</t>
  </si>
  <si>
    <t>Drucken Sie die Arbeitsmappe aus, nachdem Sie vollständig und korrekt ausgefüllt wurde. Die Liste sollte sowohl vom Arbeitnehmer als auch vom Arbeitgeber unterschrieben werden.</t>
  </si>
  <si>
    <t>7.</t>
  </si>
  <si>
    <t>Archivieren Sie die Listen mindestens zwei Jahre lang.</t>
  </si>
  <si>
    <t>In der Tabellenspalte mit dem ** haben Sie die Möglichkeit, falls zutreffend, Kürzel einzutragen, um Abwesenheiten zu schlüsseln:</t>
  </si>
  <si>
    <t>Bemerkung</t>
  </si>
  <si>
    <r>
      <t xml:space="preserve">Falls Sie die Arbeitsmappe bearbeiten möchten, heben Sie den Blattschutz auf. Gehen Sie auf die Registerkarte </t>
    </r>
    <r>
      <rPr>
        <b/>
        <sz val="10"/>
        <rFont val="Segoe UI"/>
        <family val="2"/>
      </rPr>
      <t>Überprüfen | Blattschutz aufheben</t>
    </r>
    <r>
      <rPr>
        <sz val="10"/>
        <rFont val="Segoe UI"/>
        <family val="2"/>
      </rPr>
      <t xml:space="preserve">. Das </t>
    </r>
    <r>
      <rPr>
        <b/>
        <sz val="10"/>
        <color indexed="17"/>
        <rFont val="Segoe UI"/>
        <family val="2"/>
      </rPr>
      <t>Passwort</t>
    </r>
    <r>
      <rPr>
        <sz val="10"/>
        <rFont val="Segoe UI"/>
        <family val="2"/>
      </rPr>
      <t xml:space="preserve"> ist: </t>
    </r>
    <r>
      <rPr>
        <b/>
        <sz val="10"/>
        <color theme="1"/>
        <rFont val="Segoe UI"/>
        <family val="2"/>
      </rPr>
      <t>SKG</t>
    </r>
    <r>
      <rPr>
        <sz val="10"/>
        <rFont val="Segoe UI"/>
        <family val="2"/>
      </rPr>
      <t xml:space="preserve">. Wenn die Bearbeitung abgeschlossen ist, aktivieren Sie den Blattschutz wieder: </t>
    </r>
    <r>
      <rPr>
        <b/>
        <sz val="10"/>
        <rFont val="Segoe UI"/>
        <family val="2"/>
      </rPr>
      <t>Überprüfen | Blatt schützen. Vergeben</t>
    </r>
    <r>
      <rPr>
        <sz val="10"/>
        <rFont val="Segoe UI"/>
        <family val="2"/>
      </rPr>
      <t xml:space="preserve"> Sie dann ein Passwort Ihrer Wahl</t>
    </r>
  </si>
  <si>
    <r>
      <t>Bei den spalten zu Wegegeld setzen Sie in der zutreffenden Spalte und Zeile ein kleines</t>
    </r>
    <r>
      <rPr>
        <b/>
        <sz val="10"/>
        <rFont val="Segoe UI"/>
        <family val="2"/>
      </rPr>
      <t xml:space="preserve"> x. </t>
    </r>
    <r>
      <rPr>
        <sz val="10"/>
        <rFont val="Segoe UI"/>
        <family val="2"/>
      </rPr>
      <t>Die Tabelle erfasst automatisch die Summe.</t>
    </r>
  </si>
  <si>
    <r>
      <t xml:space="preserve">Füllen Sie den Dokumentenkopf aus (nutzen Sie die Tabulatortaste      , um zwischen den einzelnen Zeilen/Spalten zu springen). Geben Sie im Feld </t>
    </r>
    <r>
      <rPr>
        <b/>
        <sz val="10"/>
        <rFont val="Segoe UI"/>
        <family val="2"/>
      </rPr>
      <t>Monat</t>
    </r>
    <r>
      <rPr>
        <sz val="10"/>
        <rFont val="Segoe UI"/>
        <family val="2"/>
      </rPr>
      <t xml:space="preserve"> (</t>
    </r>
    <r>
      <rPr>
        <b/>
        <sz val="10"/>
        <rFont val="Segoe UI"/>
        <family val="2"/>
      </rPr>
      <t>MM</t>
    </r>
    <r>
      <rPr>
        <sz val="10"/>
        <rFont val="Segoe UI"/>
        <family val="2"/>
      </rPr>
      <t xml:space="preserve">) den aktuellen Monat sowie im Feld </t>
    </r>
    <r>
      <rPr>
        <b/>
        <sz val="10"/>
        <rFont val="Segoe UI"/>
        <family val="2"/>
      </rPr>
      <t xml:space="preserve">Jahr </t>
    </r>
    <r>
      <rPr>
        <sz val="10"/>
        <rFont val="Segoe UI"/>
        <family val="2"/>
      </rPr>
      <t>(JJJJ) das aktuelle Jahr an. Daraufhin werden die zugehörigen Kalendertage in der Tabelle (linke Spalte) automatisch an den angegebenen Monat angepasst.</t>
    </r>
  </si>
  <si>
    <t xml:space="preserve">** Tragen Sie in diese Spalte eines der folgenden Kürzel ein, wenn es für </t>
  </si>
  <si>
    <t>Feiertag (F), Stundenweise abwesend (SA), Stundenweise Urlaub (SU)</t>
  </si>
  <si>
    <t xml:space="preserve">diesen Kalendertag zutrifft: Krank (K), Urlaub (U), Unbezahlter Urlaub (UU), </t>
  </si>
  <si>
    <t>Kalen-
dertag</t>
  </si>
  <si>
    <t>* Dreimonatsfrist überschritten/8 h Dauer unterschritten</t>
  </si>
  <si>
    <t>z.B. Baustelle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</si>
</sst>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#&quot;:&quot;##"/>
    <numFmt numFmtId="165" formatCode="h:mm;@"/>
    <numFmt numFmtId="166" formatCode="[h]:mm"/>
    <numFmt numFmtId="167" formatCode="ddd\,\ dd;;"/>
  </numFmts>
  <fonts count="2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hambersSansOT-Medium"/>
      <family val="2"/>
    </font>
    <font>
      <b/>
      <sz val="9"/>
      <name val="ChambersSansOT-Medium"/>
      <family val="2"/>
    </font>
    <font>
      <sz val="9"/>
      <name val="ChambersSansOT-Medium"/>
      <family val="2"/>
    </font>
    <font>
      <b/>
      <sz val="11"/>
      <name val="ChambersSansOT-Medium"/>
      <family val="2"/>
    </font>
    <font>
      <sz val="11"/>
      <name val="ChambersSansOT-Medium"/>
      <family val="2"/>
    </font>
    <font>
      <sz val="8"/>
      <name val="ChambersSansOT-Medium"/>
      <family val="2"/>
    </font>
    <font>
      <sz val="16"/>
      <color theme="1"/>
      <name val="ChambersSansOT-BlackItalic"/>
      <family val="2"/>
    </font>
    <font>
      <sz val="11"/>
      <color theme="1"/>
      <name val="ChambersSansOT-BoldItalic"/>
      <family val="2"/>
    </font>
    <font>
      <b/>
      <sz val="10"/>
      <name val="Segoe UI"/>
      <family val="2"/>
    </font>
    <font>
      <sz val="10"/>
      <name val="Segoe UI"/>
      <family val="2"/>
    </font>
    <font>
      <b/>
      <sz val="10"/>
      <color indexed="17"/>
      <name val="Segoe UI"/>
      <family val="2"/>
    </font>
    <font>
      <sz val="6"/>
      <name val="Wingdings"/>
      <charset val="2"/>
    </font>
    <font>
      <b/>
      <sz val="10"/>
      <color rgb="FF008000"/>
      <name val="Segoe UI"/>
      <family val="2"/>
    </font>
    <font>
      <b/>
      <sz val="10"/>
      <color indexed="8"/>
      <name val="Segoe UI"/>
      <family val="2"/>
    </font>
    <font>
      <sz val="10"/>
      <color indexed="63"/>
      <name val="Segoe UI"/>
      <family val="2"/>
    </font>
    <font>
      <b/>
      <sz val="8"/>
      <name val="Segoe UI"/>
      <family val="2"/>
    </font>
    <font>
      <sz val="8"/>
      <name val="Segoe UI"/>
      <family val="2"/>
    </font>
    <font>
      <b/>
      <sz val="9"/>
      <name val="Segoe UI"/>
      <family val="2"/>
    </font>
    <font>
      <sz val="9"/>
      <name val="Segoe UI"/>
      <family val="2"/>
    </font>
    <font>
      <b/>
      <sz val="10"/>
      <color theme="1"/>
      <name val="Segoe UI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13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thin">
        <color indexed="17"/>
      </bottom>
      <diagonal/>
    </border>
    <border>
      <left/>
      <right/>
      <top style="thin">
        <color indexed="17"/>
      </top>
      <bottom/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64"/>
      </right>
      <top style="thin">
        <color indexed="17"/>
      </top>
      <bottom style="thin">
        <color indexed="17"/>
      </bottom>
      <diagonal/>
    </border>
    <border>
      <left style="thin">
        <color indexed="64"/>
      </left>
      <right style="thin">
        <color indexed="64"/>
      </right>
      <top style="thin">
        <color indexed="17"/>
      </top>
      <bottom style="thin">
        <color indexed="17"/>
      </bottom>
      <diagonal/>
    </border>
    <border>
      <left style="thin">
        <color indexed="64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/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149"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2" fillId="0" borderId="0" xfId="0" applyFont="1"/>
    <xf numFmtId="0" fontId="3" fillId="3" borderId="33" xfId="0" applyFont="1" applyFill="1" applyBorder="1" applyAlignment="1">
      <alignment horizontal="center" vertical="center"/>
    </xf>
    <xf numFmtId="0" fontId="3" fillId="3" borderId="3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35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2" fillId="0" borderId="5" xfId="0" applyFont="1" applyBorder="1"/>
    <xf numFmtId="164" fontId="4" fillId="2" borderId="3" xfId="0" applyNumberFormat="1" applyFont="1" applyFill="1" applyBorder="1" applyAlignment="1">
      <alignment horizontal="center" vertical="center"/>
    </xf>
    <xf numFmtId="164" fontId="4" fillId="2" borderId="5" xfId="0" applyNumberFormat="1" applyFont="1" applyFill="1" applyBorder="1" applyAlignment="1">
      <alignment horizontal="center" vertical="center"/>
    </xf>
    <xf numFmtId="165" fontId="3" fillId="2" borderId="20" xfId="0" applyNumberFormat="1" applyFont="1" applyFill="1" applyBorder="1" applyAlignment="1">
      <alignment horizontal="center" vertical="center"/>
    </xf>
    <xf numFmtId="164" fontId="4" fillId="2" borderId="19" xfId="0" applyNumberFormat="1" applyFont="1" applyFill="1" applyBorder="1" applyAlignment="1">
      <alignment horizontal="center" vertical="center"/>
    </xf>
    <xf numFmtId="2" fontId="4" fillId="2" borderId="2" xfId="0" applyNumberFormat="1" applyFont="1" applyFill="1" applyBorder="1" applyAlignment="1">
      <alignment horizontal="center" vertical="center"/>
    </xf>
    <xf numFmtId="2" fontId="4" fillId="2" borderId="30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4" fillId="2" borderId="20" xfId="0" applyNumberFormat="1" applyFont="1" applyFill="1" applyBorder="1" applyAlignment="1">
      <alignment horizontal="center" vertical="center"/>
    </xf>
    <xf numFmtId="164" fontId="4" fillId="2" borderId="36" xfId="0" applyNumberFormat="1" applyFont="1" applyFill="1" applyBorder="1" applyAlignment="1">
      <alignment horizontal="center" vertical="center"/>
    </xf>
    <xf numFmtId="164" fontId="4" fillId="2" borderId="22" xfId="0" applyNumberFormat="1" applyFont="1" applyFill="1" applyBorder="1" applyAlignment="1">
      <alignment horizontal="center" vertical="center"/>
    </xf>
    <xf numFmtId="164" fontId="4" fillId="2" borderId="21" xfId="0" applyNumberFormat="1" applyFont="1" applyFill="1" applyBorder="1" applyAlignment="1">
      <alignment horizontal="center" vertical="center"/>
    </xf>
    <xf numFmtId="2" fontId="4" fillId="2" borderId="31" xfId="0" applyNumberFormat="1" applyFont="1" applyFill="1" applyBorder="1" applyAlignment="1">
      <alignment horizontal="center" vertical="center"/>
    </xf>
    <xf numFmtId="2" fontId="4" fillId="2" borderId="32" xfId="0" applyNumberFormat="1" applyFont="1" applyFill="1" applyBorder="1" applyAlignment="1">
      <alignment horizontal="center" vertical="center"/>
    </xf>
    <xf numFmtId="2" fontId="4" fillId="2" borderId="23" xfId="0" applyNumberFormat="1" applyFont="1" applyFill="1" applyBorder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horizontal="center"/>
    </xf>
    <xf numFmtId="0" fontId="8" fillId="0" borderId="0" xfId="0" applyFont="1"/>
    <xf numFmtId="0" fontId="9" fillId="0" borderId="0" xfId="0" applyFont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right"/>
    </xf>
    <xf numFmtId="0" fontId="3" fillId="3" borderId="24" xfId="0" applyFont="1" applyFill="1" applyBorder="1" applyAlignment="1">
      <alignment horizontal="center" vertical="center"/>
    </xf>
    <xf numFmtId="0" fontId="3" fillId="4" borderId="28" xfId="0" applyFont="1" applyFill="1" applyBorder="1" applyAlignment="1">
      <alignment horizontal="center" vertical="center"/>
    </xf>
    <xf numFmtId="0" fontId="3" fillId="4" borderId="29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27" xfId="0" applyFont="1" applyFill="1" applyBorder="1" applyAlignment="1">
      <alignment horizontal="center" vertical="center"/>
    </xf>
    <xf numFmtId="0" fontId="3" fillId="5" borderId="18" xfId="0" applyFont="1" applyFill="1" applyBorder="1" applyAlignment="1">
      <alignment horizontal="center" vertical="center"/>
    </xf>
    <xf numFmtId="0" fontId="3" fillId="6" borderId="28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3" fillId="6" borderId="27" xfId="0" applyFont="1" applyFill="1" applyBorder="1" applyAlignment="1">
      <alignment horizontal="center" vertical="center"/>
    </xf>
    <xf numFmtId="0" fontId="3" fillId="6" borderId="29" xfId="0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center" vertical="center"/>
    </xf>
    <xf numFmtId="0" fontId="3" fillId="6" borderId="18" xfId="0" applyFont="1" applyFill="1" applyBorder="1" applyAlignment="1">
      <alignment horizontal="center" vertical="center"/>
    </xf>
    <xf numFmtId="0" fontId="11" fillId="0" borderId="0" xfId="0" applyFont="1"/>
    <xf numFmtId="0" fontId="12" fillId="2" borderId="39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2" fillId="2" borderId="40" xfId="0" applyFont="1" applyFill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2" borderId="0" xfId="0" applyFont="1" applyFill="1" applyAlignment="1">
      <alignment vertical="center"/>
    </xf>
    <xf numFmtId="0" fontId="15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top"/>
    </xf>
    <xf numFmtId="0" fontId="10" fillId="2" borderId="42" xfId="0" applyFont="1" applyFill="1" applyBorder="1" applyAlignment="1">
      <alignment vertical="center"/>
    </xf>
    <xf numFmtId="0" fontId="16" fillId="0" borderId="42" xfId="0" applyFont="1" applyBorder="1" applyAlignment="1">
      <alignment horizontal="left" vertical="center"/>
    </xf>
    <xf numFmtId="20" fontId="11" fillId="2" borderId="42" xfId="0" applyNumberFormat="1" applyFont="1" applyFill="1" applyBorder="1" applyAlignment="1">
      <alignment horizontal="left" vertical="center"/>
    </xf>
    <xf numFmtId="0" fontId="11" fillId="2" borderId="0" xfId="0" applyFont="1" applyFill="1" applyAlignment="1">
      <alignment horizontal="left" vertical="center"/>
    </xf>
    <xf numFmtId="0" fontId="17" fillId="2" borderId="0" xfId="0" applyFont="1" applyFill="1" applyAlignment="1">
      <alignment vertical="center"/>
    </xf>
    <xf numFmtId="0" fontId="18" fillId="2" borderId="0" xfId="0" applyFont="1" applyFill="1" applyAlignment="1">
      <alignment vertical="center"/>
    </xf>
    <xf numFmtId="0" fontId="19" fillId="3" borderId="5" xfId="0" applyFont="1" applyFill="1" applyBorder="1" applyAlignment="1">
      <alignment horizontal="center" vertical="center" wrapText="1"/>
    </xf>
    <xf numFmtId="0" fontId="20" fillId="3" borderId="5" xfId="0" applyFont="1" applyFill="1" applyBorder="1" applyAlignment="1">
      <alignment horizontal="center" vertical="center" wrapText="1"/>
    </xf>
    <xf numFmtId="0" fontId="19" fillId="3" borderId="5" xfId="0" applyFont="1" applyFill="1" applyBorder="1" applyAlignment="1">
      <alignment horizontal="center" vertical="top"/>
    </xf>
    <xf numFmtId="0" fontId="20" fillId="2" borderId="5" xfId="0" applyFont="1" applyFill="1" applyBorder="1" applyAlignment="1">
      <alignment horizontal="center" vertical="center"/>
    </xf>
    <xf numFmtId="165" fontId="20" fillId="2" borderId="5" xfId="0" applyNumberFormat="1" applyFont="1" applyFill="1" applyBorder="1" applyAlignment="1">
      <alignment horizontal="center" vertical="center" wrapText="1"/>
    </xf>
    <xf numFmtId="165" fontId="20" fillId="2" borderId="5" xfId="0" applyNumberFormat="1" applyFont="1" applyFill="1" applyBorder="1" applyAlignment="1">
      <alignment horizontal="center" vertical="center"/>
    </xf>
    <xf numFmtId="165" fontId="19" fillId="2" borderId="5" xfId="0" applyNumberFormat="1" applyFont="1" applyFill="1" applyBorder="1" applyAlignment="1">
      <alignment horizontal="center" vertical="center"/>
    </xf>
    <xf numFmtId="0" fontId="20" fillId="7" borderId="5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left" vertical="center" wrapText="1"/>
    </xf>
    <xf numFmtId="2" fontId="4" fillId="2" borderId="51" xfId="0" applyNumberFormat="1" applyFont="1" applyFill="1" applyBorder="1" applyAlignment="1">
      <alignment horizontal="center" vertical="center"/>
    </xf>
    <xf numFmtId="2" fontId="4" fillId="2" borderId="5" xfId="0" applyNumberFormat="1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left" vertical="center"/>
    </xf>
    <xf numFmtId="0" fontId="19" fillId="0" borderId="4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20" fillId="0" borderId="52" xfId="0" applyFont="1" applyFill="1" applyBorder="1" applyAlignment="1">
      <alignment horizontal="center" vertical="center"/>
    </xf>
    <xf numFmtId="0" fontId="20" fillId="0" borderId="52" xfId="0" applyFont="1" applyFill="1" applyBorder="1" applyAlignment="1">
      <alignment horizontal="left" vertical="center"/>
    </xf>
    <xf numFmtId="166" fontId="5" fillId="2" borderId="10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2" fillId="0" borderId="0" xfId="0" applyFont="1" applyProtection="1"/>
    <xf numFmtId="0" fontId="4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horizontal="center" vertical="center"/>
    </xf>
    <xf numFmtId="166" fontId="5" fillId="2" borderId="0" xfId="0" applyNumberFormat="1" applyFont="1" applyFill="1" applyAlignment="1" applyProtection="1">
      <alignment horizontal="center" vertical="center"/>
    </xf>
    <xf numFmtId="166" fontId="5" fillId="2" borderId="37" xfId="0" applyNumberFormat="1" applyFont="1" applyFill="1" applyBorder="1" applyAlignment="1" applyProtection="1">
      <alignment horizontal="center" vertical="center"/>
    </xf>
    <xf numFmtId="2" fontId="6" fillId="4" borderId="0" xfId="0" applyNumberFormat="1" applyFont="1" applyFill="1" applyBorder="1" applyAlignment="1" applyProtection="1">
      <alignment horizontal="center" vertical="center"/>
    </xf>
    <xf numFmtId="2" fontId="6" fillId="4" borderId="0" xfId="0" applyNumberFormat="1" applyFont="1" applyFill="1" applyAlignment="1" applyProtection="1">
      <alignment horizontal="right" vertical="center"/>
    </xf>
    <xf numFmtId="2" fontId="6" fillId="4" borderId="38" xfId="0" applyNumberFormat="1" applyFont="1" applyFill="1" applyBorder="1" applyAlignment="1" applyProtection="1">
      <alignment horizontal="center" vertical="center"/>
    </xf>
    <xf numFmtId="0" fontId="6" fillId="5" borderId="0" xfId="0" applyFont="1" applyFill="1" applyAlignment="1" applyProtection="1">
      <alignment vertical="center"/>
    </xf>
    <xf numFmtId="2" fontId="6" fillId="5" borderId="38" xfId="0" applyNumberFormat="1" applyFont="1" applyFill="1" applyBorder="1" applyAlignment="1" applyProtection="1">
      <alignment horizontal="center" vertical="center"/>
    </xf>
    <xf numFmtId="0" fontId="2" fillId="6" borderId="0" xfId="0" applyFont="1" applyFill="1" applyProtection="1"/>
    <xf numFmtId="2" fontId="2" fillId="6" borderId="38" xfId="0" applyNumberFormat="1" applyFont="1" applyFill="1" applyBorder="1" applyProtection="1"/>
    <xf numFmtId="2" fontId="6" fillId="0" borderId="6" xfId="0" applyNumberFormat="1" applyFont="1" applyFill="1" applyBorder="1" applyAlignment="1" applyProtection="1">
      <alignment horizontal="center" vertical="center"/>
    </xf>
    <xf numFmtId="0" fontId="6" fillId="5" borderId="0" xfId="0" applyFont="1" applyFill="1" applyAlignment="1" applyProtection="1">
      <alignment horizontal="center" vertical="center"/>
    </xf>
    <xf numFmtId="0" fontId="6" fillId="6" borderId="0" xfId="0" applyFont="1" applyFill="1" applyAlignment="1" applyProtection="1">
      <alignment horizontal="center" vertical="center"/>
    </xf>
    <xf numFmtId="0" fontId="4" fillId="5" borderId="0" xfId="0" applyFont="1" applyFill="1" applyAlignment="1" applyProtection="1">
      <alignment vertical="center"/>
    </xf>
    <xf numFmtId="167" fontId="2" fillId="0" borderId="5" xfId="0" applyNumberFormat="1" applyFont="1" applyBorder="1"/>
    <xf numFmtId="0" fontId="3" fillId="3" borderId="34" xfId="0" applyFont="1" applyFill="1" applyBorder="1" applyAlignment="1">
      <alignment horizontal="center" vertical="center" wrapText="1"/>
    </xf>
    <xf numFmtId="0" fontId="0" fillId="0" borderId="0" xfId="0" applyBorder="1" applyAlignment="1"/>
    <xf numFmtId="0" fontId="0" fillId="0" borderId="0" xfId="0" applyBorder="1"/>
    <xf numFmtId="0" fontId="9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3" fillId="3" borderId="12" xfId="0" applyFont="1" applyFill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1" fillId="0" borderId="0" xfId="0" applyFont="1" applyAlignment="1">
      <alignment horizontal="left" vertical="center" wrapText="1"/>
    </xf>
    <xf numFmtId="0" fontId="12" fillId="2" borderId="39" xfId="0" applyFont="1" applyFill="1" applyBorder="1" applyAlignment="1">
      <alignment horizontal="left" vertical="center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center"/>
    </xf>
    <xf numFmtId="0" fontId="11" fillId="2" borderId="0" xfId="0" applyFont="1" applyFill="1" applyAlignment="1">
      <alignment horizontal="left" vertical="center"/>
    </xf>
    <xf numFmtId="0" fontId="11" fillId="2" borderId="41" xfId="0" applyFont="1" applyFill="1" applyBorder="1" applyAlignment="1">
      <alignment horizontal="left" vertical="center"/>
    </xf>
    <xf numFmtId="0" fontId="10" fillId="2" borderId="42" xfId="0" applyFont="1" applyFill="1" applyBorder="1" applyAlignment="1">
      <alignment horizontal="left" vertical="center"/>
    </xf>
    <xf numFmtId="0" fontId="14" fillId="2" borderId="39" xfId="0" applyFont="1" applyFill="1" applyBorder="1" applyAlignment="1">
      <alignment horizontal="left" vertical="center"/>
    </xf>
    <xf numFmtId="0" fontId="11" fillId="2" borderId="0" xfId="0" applyFont="1" applyFill="1" applyAlignment="1">
      <alignment horizontal="left" vertical="top" wrapText="1"/>
    </xf>
    <xf numFmtId="0" fontId="10" fillId="2" borderId="43" xfId="0" applyFont="1" applyFill="1" applyBorder="1" applyAlignment="1">
      <alignment horizontal="left" vertical="center"/>
    </xf>
    <xf numFmtId="0" fontId="10" fillId="2" borderId="44" xfId="0" applyFont="1" applyFill="1" applyBorder="1" applyAlignment="1">
      <alignment horizontal="left" vertical="center"/>
    </xf>
    <xf numFmtId="0" fontId="10" fillId="2" borderId="45" xfId="0" applyFont="1" applyFill="1" applyBorder="1" applyAlignment="1">
      <alignment horizontal="left" vertical="center"/>
    </xf>
    <xf numFmtId="0" fontId="11" fillId="2" borderId="46" xfId="0" applyFont="1" applyFill="1" applyBorder="1" applyAlignment="1">
      <alignment horizontal="left" vertical="center"/>
    </xf>
    <xf numFmtId="0" fontId="11" fillId="2" borderId="42" xfId="0" applyFont="1" applyFill="1" applyBorder="1" applyAlignment="1">
      <alignment horizontal="left" vertical="center"/>
    </xf>
    <xf numFmtId="0" fontId="16" fillId="0" borderId="42" xfId="0" applyFont="1" applyBorder="1" applyAlignment="1">
      <alignment horizontal="left" vertical="center"/>
    </xf>
    <xf numFmtId="0" fontId="10" fillId="2" borderId="43" xfId="0" applyFont="1" applyFill="1" applyBorder="1" applyAlignment="1">
      <alignment horizontal="left" vertical="center" wrapText="1"/>
    </xf>
    <xf numFmtId="0" fontId="10" fillId="2" borderId="44" xfId="0" applyFont="1" applyFill="1" applyBorder="1" applyAlignment="1">
      <alignment horizontal="left" vertical="center" wrapText="1"/>
    </xf>
    <xf numFmtId="0" fontId="10" fillId="2" borderId="45" xfId="0" applyFont="1" applyFill="1" applyBorder="1" applyAlignment="1">
      <alignment horizontal="left" vertical="center" wrapText="1"/>
    </xf>
    <xf numFmtId="20" fontId="11" fillId="2" borderId="46" xfId="0" applyNumberFormat="1" applyFont="1" applyFill="1" applyBorder="1" applyAlignment="1">
      <alignment horizontal="left" vertical="center"/>
    </xf>
    <xf numFmtId="0" fontId="11" fillId="2" borderId="0" xfId="0" applyFont="1" applyFill="1" applyAlignment="1">
      <alignment horizontal="left" vertical="center" wrapText="1"/>
    </xf>
    <xf numFmtId="0" fontId="17" fillId="3" borderId="47" xfId="0" applyFont="1" applyFill="1" applyBorder="1" applyAlignment="1">
      <alignment horizontal="center" vertical="center"/>
    </xf>
    <xf numFmtId="0" fontId="17" fillId="3" borderId="48" xfId="0" applyFont="1" applyFill="1" applyBorder="1" applyAlignment="1">
      <alignment horizontal="center" vertical="center"/>
    </xf>
    <xf numFmtId="0" fontId="17" fillId="3" borderId="4" xfId="0" applyFont="1" applyFill="1" applyBorder="1" applyAlignment="1">
      <alignment horizontal="center" vertical="center"/>
    </xf>
    <xf numFmtId="0" fontId="17" fillId="3" borderId="49" xfId="0" applyFont="1" applyFill="1" applyBorder="1" applyAlignment="1">
      <alignment horizontal="center" vertical="center"/>
    </xf>
    <xf numFmtId="0" fontId="17" fillId="3" borderId="9" xfId="0" applyFont="1" applyFill="1" applyBorder="1" applyAlignment="1">
      <alignment horizontal="center" vertical="center"/>
    </xf>
    <xf numFmtId="0" fontId="17" fillId="3" borderId="50" xfId="0" applyFont="1" applyFill="1" applyBorder="1" applyAlignment="1">
      <alignment horizontal="center" vertical="center"/>
    </xf>
  </cellXfs>
  <cellStyles count="1">
    <cellStyle name="Standard" xfId="0" builtinId="0"/>
  </cellStyles>
  <dxfs count="1">
    <dxf>
      <font>
        <color theme="2" tint="-9.9948118533890809E-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914400</xdr:colOff>
      <xdr:row>4</xdr:row>
      <xdr:rowOff>47625</xdr:rowOff>
    </xdr:from>
    <xdr:to>
      <xdr:col>7</xdr:col>
      <xdr:colOff>1057275</xdr:colOff>
      <xdr:row>4</xdr:row>
      <xdr:rowOff>152400</xdr:rowOff>
    </xdr:to>
    <xdr:pic>
      <xdr:nvPicPr>
        <xdr:cNvPr id="2" name="Grafik 2" descr="CHTABALL.GIF">
          <a:extLst>
            <a:ext uri="{FF2B5EF4-FFF2-40B4-BE49-F238E27FC236}">
              <a16:creationId xmlns:a16="http://schemas.microsoft.com/office/drawing/2014/main" id="{2CE6EEBA-5F38-442D-BD91-BDCD59513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05300" y="1390650"/>
          <a:ext cx="1428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4993AD-F2C5-4D24-B3D5-8FF7C6D49DFE}">
  <sheetPr codeName="Tabelle1"/>
  <dimension ref="A1:W47"/>
  <sheetViews>
    <sheetView showGridLines="0" tabSelected="1" zoomScaleNormal="100" workbookViewId="0">
      <selection activeCell="N32" sqref="N32"/>
    </sheetView>
  </sheetViews>
  <sheetFormatPr baseColWidth="10" defaultRowHeight="15" x14ac:dyDescent="0.25"/>
  <cols>
    <col min="1" max="1" width="10.28515625" customWidth="1"/>
    <col min="2" max="8" width="7.7109375" customWidth="1"/>
    <col min="9" max="9" width="5.7109375" customWidth="1"/>
    <col min="10" max="10" width="22.85546875" style="3" customWidth="1"/>
    <col min="11" max="18" width="9.7109375" customWidth="1"/>
    <col min="19" max="19" width="9.7109375" style="3" customWidth="1"/>
    <col min="20" max="20" width="9.7109375" customWidth="1"/>
  </cols>
  <sheetData>
    <row r="1" spans="1:20" ht="20.25" x14ac:dyDescent="0.3">
      <c r="A1" s="33" t="s">
        <v>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x14ac:dyDescent="0.25">
      <c r="A3" s="34" t="s">
        <v>3</v>
      </c>
      <c r="B3" s="106"/>
      <c r="C3" s="106"/>
      <c r="D3" s="117"/>
      <c r="E3" s="118"/>
      <c r="F3" s="119"/>
      <c r="H3" s="35" t="s">
        <v>1</v>
      </c>
      <c r="J3" s="34">
        <v>10</v>
      </c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x14ac:dyDescent="0.25">
      <c r="A4" s="34"/>
      <c r="B4" s="107"/>
      <c r="C4" s="108"/>
      <c r="D4" s="4"/>
      <c r="E4" s="4"/>
      <c r="H4" s="35" t="s">
        <v>0</v>
      </c>
      <c r="J4" s="34">
        <v>2023</v>
      </c>
      <c r="K4" s="4"/>
      <c r="L4" s="4"/>
      <c r="M4" s="4"/>
      <c r="N4" s="4"/>
      <c r="O4" s="4"/>
      <c r="P4" s="4"/>
      <c r="Q4" s="4"/>
      <c r="R4" s="4"/>
      <c r="S4" s="4"/>
      <c r="T4" s="4"/>
    </row>
    <row r="5" spans="1:20" x14ac:dyDescent="0.25">
      <c r="A5" s="34" t="s">
        <v>4</v>
      </c>
      <c r="B5" s="106"/>
      <c r="C5" s="106"/>
      <c r="D5" s="120"/>
      <c r="E5" s="121"/>
      <c r="F5" s="122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s="3" customFormat="1" x14ac:dyDescent="0.25">
      <c r="A6" s="34"/>
      <c r="B6" s="109"/>
      <c r="C6" s="109"/>
      <c r="D6" s="1"/>
      <c r="E6" s="4"/>
      <c r="H6" s="4" t="s">
        <v>100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x14ac:dyDescent="0.25">
      <c r="A7" s="34" t="s">
        <v>5</v>
      </c>
      <c r="B7" s="106"/>
      <c r="C7" s="106"/>
      <c r="D7" s="120"/>
      <c r="E7" s="121"/>
      <c r="F7" s="122"/>
      <c r="H7" s="4" t="s">
        <v>96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 x14ac:dyDescent="0.25">
      <c r="A8" s="35"/>
      <c r="B8" s="4"/>
      <c r="C8" s="4"/>
      <c r="D8" s="4"/>
      <c r="E8" s="4"/>
      <c r="H8" s="4" t="s">
        <v>98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</row>
    <row r="9" spans="1:20" s="3" customFormat="1" x14ac:dyDescent="0.25">
      <c r="A9" s="35"/>
      <c r="B9" s="4"/>
      <c r="C9" s="4"/>
      <c r="D9" s="4"/>
      <c r="E9" s="4"/>
      <c r="H9" s="4" t="s">
        <v>97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1:20" s="3" customFormat="1" ht="15.75" thickBot="1" x14ac:dyDescent="0.3">
      <c r="A10" s="36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0" s="2" customFormat="1" x14ac:dyDescent="0.25">
      <c r="A11" s="5"/>
      <c r="B11" s="113" t="s">
        <v>6</v>
      </c>
      <c r="C11" s="111"/>
      <c r="D11" s="111"/>
      <c r="E11" s="112"/>
      <c r="F11" s="114" t="s">
        <v>7</v>
      </c>
      <c r="G11" s="115"/>
      <c r="H11" s="116"/>
      <c r="I11" s="5" t="s">
        <v>23</v>
      </c>
      <c r="J11" s="37" t="s">
        <v>92</v>
      </c>
      <c r="K11" s="110" t="s">
        <v>39</v>
      </c>
      <c r="L11" s="111"/>
      <c r="M11" s="111"/>
      <c r="N11" s="111"/>
      <c r="O11" s="111"/>
      <c r="P11" s="112"/>
      <c r="Q11" s="110" t="s">
        <v>38</v>
      </c>
      <c r="R11" s="111"/>
      <c r="S11" s="111"/>
      <c r="T11" s="112"/>
    </row>
    <row r="12" spans="1:20" ht="24" x14ac:dyDescent="0.25">
      <c r="A12" s="105" t="s">
        <v>99</v>
      </c>
      <c r="B12" s="7" t="s">
        <v>8</v>
      </c>
      <c r="C12" s="8" t="s">
        <v>9</v>
      </c>
      <c r="D12" s="8" t="s">
        <v>10</v>
      </c>
      <c r="E12" s="9" t="s">
        <v>11</v>
      </c>
      <c r="F12" s="7" t="s">
        <v>12</v>
      </c>
      <c r="G12" s="8" t="s">
        <v>13</v>
      </c>
      <c r="H12" s="9" t="s">
        <v>11</v>
      </c>
      <c r="I12" s="10"/>
      <c r="J12" s="6" t="s">
        <v>101</v>
      </c>
      <c r="K12" s="38" t="s">
        <v>14</v>
      </c>
      <c r="L12" s="42" t="s">
        <v>14</v>
      </c>
      <c r="M12" s="40" t="s">
        <v>15</v>
      </c>
      <c r="N12" s="42" t="s">
        <v>16</v>
      </c>
      <c r="O12" s="40" t="s">
        <v>17</v>
      </c>
      <c r="P12" s="44" t="s">
        <v>17</v>
      </c>
      <c r="Q12" s="46" t="s">
        <v>27</v>
      </c>
      <c r="R12" s="47" t="s">
        <v>28</v>
      </c>
      <c r="S12" s="48" t="s">
        <v>29</v>
      </c>
      <c r="T12" s="48" t="s">
        <v>30</v>
      </c>
    </row>
    <row r="13" spans="1:20" x14ac:dyDescent="0.25">
      <c r="A13" s="11"/>
      <c r="B13" s="12" t="s">
        <v>18</v>
      </c>
      <c r="C13" s="13" t="s">
        <v>19</v>
      </c>
      <c r="D13" s="13" t="s">
        <v>18</v>
      </c>
      <c r="E13" s="14" t="s">
        <v>20</v>
      </c>
      <c r="F13" s="12" t="s">
        <v>8</v>
      </c>
      <c r="G13" s="13" t="s">
        <v>10</v>
      </c>
      <c r="H13" s="14" t="s">
        <v>20</v>
      </c>
      <c r="I13" s="15"/>
      <c r="J13" s="11"/>
      <c r="K13" s="39" t="s">
        <v>24</v>
      </c>
      <c r="L13" s="43" t="s">
        <v>22</v>
      </c>
      <c r="M13" s="41" t="s">
        <v>25</v>
      </c>
      <c r="N13" s="43" t="s">
        <v>22</v>
      </c>
      <c r="O13" s="41" t="s">
        <v>26</v>
      </c>
      <c r="P13" s="45" t="s">
        <v>22</v>
      </c>
      <c r="Q13" s="49" t="s">
        <v>31</v>
      </c>
      <c r="R13" s="50" t="s">
        <v>32</v>
      </c>
      <c r="S13" s="51" t="s">
        <v>33</v>
      </c>
      <c r="T13" s="51" t="s">
        <v>34</v>
      </c>
    </row>
    <row r="14" spans="1:20" ht="18" customHeight="1" x14ac:dyDescent="0.25">
      <c r="A14" s="16"/>
      <c r="B14" s="17"/>
      <c r="C14" s="18"/>
      <c r="D14" s="18"/>
      <c r="E14" s="19"/>
      <c r="F14" s="20"/>
      <c r="G14" s="18"/>
      <c r="H14" s="19"/>
      <c r="I14" s="21"/>
      <c r="J14" s="78"/>
      <c r="K14" s="21"/>
      <c r="L14" s="23"/>
      <c r="M14" s="23"/>
      <c r="N14" s="23"/>
      <c r="O14" s="23"/>
      <c r="P14" s="24"/>
      <c r="Q14" s="22"/>
      <c r="R14" s="23"/>
      <c r="S14" s="23"/>
      <c r="T14" s="24"/>
    </row>
    <row r="15" spans="1:20" ht="18" customHeight="1" x14ac:dyDescent="0.25">
      <c r="A15" s="104">
        <f>DATE(J4,J3,1)</f>
        <v>45200</v>
      </c>
      <c r="B15" s="17">
        <v>800</v>
      </c>
      <c r="C15" s="18">
        <v>100</v>
      </c>
      <c r="D15" s="18">
        <v>1500</v>
      </c>
      <c r="E15" s="19">
        <f>MOD(VALUE(TEXT(D15,"00"":""00"))-VALUE(TEXT(C15,"00"":""00"))-VALUE(TEXT(B15,"00"":""00")),1)</f>
        <v>0.25000000000000006</v>
      </c>
      <c r="F15" s="20">
        <v>800</v>
      </c>
      <c r="G15" s="18">
        <v>1500</v>
      </c>
      <c r="H15" s="19">
        <f>MOD(VALUE(TEXT(G15,"00"":""00"))-VALUE(TEXT(F15,"00"":""00")),1)</f>
        <v>0.29166666666666669</v>
      </c>
      <c r="I15" s="21" t="s">
        <v>64</v>
      </c>
      <c r="J15" s="78"/>
      <c r="K15" s="21"/>
      <c r="L15" s="23"/>
      <c r="M15" s="23"/>
      <c r="N15" s="23"/>
      <c r="O15" s="23"/>
      <c r="P15" s="24"/>
      <c r="Q15" s="22"/>
      <c r="R15" s="23"/>
      <c r="S15" s="23"/>
      <c r="T15" s="24"/>
    </row>
    <row r="16" spans="1:20" ht="18" customHeight="1" x14ac:dyDescent="0.25">
      <c r="A16" s="104">
        <f>IFERROR(IF(MONTH(A15+1)=MONTH(A$15),A15+1,""),"")</f>
        <v>45201</v>
      </c>
      <c r="B16" s="17"/>
      <c r="C16" s="18"/>
      <c r="D16" s="18"/>
      <c r="E16" s="19">
        <f t="shared" ref="E16:E45" si="0">MOD(VALUE(TEXT(D16,"00"":""00"))-VALUE(TEXT(C16,"00"":""00"))-VALUE(TEXT(B16,"00"":""00")),1)</f>
        <v>0</v>
      </c>
      <c r="F16" s="20"/>
      <c r="G16" s="18"/>
      <c r="H16" s="19">
        <f t="shared" ref="H16:H45" si="1">MOD(VALUE(TEXT(G16,"00"":""00"))-VALUE(TEXT(F16,"00"":""00")),1)</f>
        <v>0</v>
      </c>
      <c r="I16" s="21"/>
      <c r="J16" s="78"/>
      <c r="K16" s="21"/>
      <c r="L16" s="23"/>
      <c r="M16" s="23"/>
      <c r="N16" s="23"/>
      <c r="O16" s="23"/>
      <c r="P16" s="24"/>
      <c r="Q16" s="22"/>
      <c r="R16" s="23"/>
      <c r="S16" s="23"/>
      <c r="T16" s="24"/>
    </row>
    <row r="17" spans="1:20" ht="18" customHeight="1" x14ac:dyDescent="0.25">
      <c r="A17" s="104">
        <f t="shared" ref="A17:A45" si="2">IFERROR(IF(MONTH(A16+1)=MONTH(A$15),A16+1,""),"")</f>
        <v>45202</v>
      </c>
      <c r="B17" s="17"/>
      <c r="C17" s="18"/>
      <c r="D17" s="18"/>
      <c r="E17" s="19">
        <f t="shared" si="0"/>
        <v>0</v>
      </c>
      <c r="F17" s="20"/>
      <c r="G17" s="18"/>
      <c r="H17" s="19">
        <f t="shared" si="1"/>
        <v>0</v>
      </c>
      <c r="I17" s="21"/>
      <c r="J17" s="78"/>
      <c r="K17" s="21"/>
      <c r="L17" s="23"/>
      <c r="M17" s="23"/>
      <c r="N17" s="23"/>
      <c r="O17" s="23"/>
      <c r="P17" s="24"/>
      <c r="Q17" s="22"/>
      <c r="R17" s="23"/>
      <c r="S17" s="23"/>
      <c r="T17" s="24"/>
    </row>
    <row r="18" spans="1:20" ht="18" customHeight="1" x14ac:dyDescent="0.25">
      <c r="A18" s="104">
        <f t="shared" si="2"/>
        <v>45203</v>
      </c>
      <c r="B18" s="17">
        <v>600</v>
      </c>
      <c r="C18" s="18">
        <v>100</v>
      </c>
      <c r="D18" s="18">
        <v>1500</v>
      </c>
      <c r="E18" s="19">
        <f t="shared" si="0"/>
        <v>0.33333333333333337</v>
      </c>
      <c r="F18" s="20">
        <v>530</v>
      </c>
      <c r="G18" s="18">
        <v>1550</v>
      </c>
      <c r="H18" s="19">
        <f t="shared" si="1"/>
        <v>0.43055555555555558</v>
      </c>
      <c r="I18" s="21"/>
      <c r="J18" s="78"/>
      <c r="K18" s="21"/>
      <c r="L18" s="23"/>
      <c r="M18" s="23"/>
      <c r="N18" s="23"/>
      <c r="O18" s="23"/>
      <c r="P18" s="24"/>
      <c r="Q18" s="22"/>
      <c r="R18" s="23"/>
      <c r="S18" s="23"/>
      <c r="T18" s="24"/>
    </row>
    <row r="19" spans="1:20" ht="18" customHeight="1" x14ac:dyDescent="0.25">
      <c r="A19" s="104">
        <f t="shared" si="2"/>
        <v>45204</v>
      </c>
      <c r="B19" s="17"/>
      <c r="C19" s="18"/>
      <c r="D19" s="18"/>
      <c r="E19" s="19">
        <f t="shared" si="0"/>
        <v>0</v>
      </c>
      <c r="F19" s="20"/>
      <c r="G19" s="18"/>
      <c r="H19" s="19">
        <f t="shared" si="1"/>
        <v>0</v>
      </c>
      <c r="I19" s="21"/>
      <c r="J19" s="78"/>
      <c r="K19" s="21"/>
      <c r="L19" s="23"/>
      <c r="M19" s="23"/>
      <c r="N19" s="23"/>
      <c r="O19" s="23"/>
      <c r="P19" s="24"/>
      <c r="Q19" s="22"/>
      <c r="R19" s="23"/>
      <c r="S19" s="23"/>
      <c r="T19" s="24"/>
    </row>
    <row r="20" spans="1:20" ht="18" customHeight="1" x14ac:dyDescent="0.25">
      <c r="A20" s="104">
        <f t="shared" si="2"/>
        <v>45205</v>
      </c>
      <c r="B20" s="17"/>
      <c r="C20" s="18"/>
      <c r="D20" s="18"/>
      <c r="E20" s="19">
        <f t="shared" si="0"/>
        <v>0</v>
      </c>
      <c r="F20" s="20"/>
      <c r="G20" s="18"/>
      <c r="H20" s="19">
        <f t="shared" si="1"/>
        <v>0</v>
      </c>
      <c r="I20" s="21"/>
      <c r="J20" s="78"/>
      <c r="K20" s="21"/>
      <c r="L20" s="23"/>
      <c r="M20" s="23"/>
      <c r="N20" s="23"/>
      <c r="O20" s="23"/>
      <c r="P20" s="24"/>
      <c r="Q20" s="22"/>
      <c r="R20" s="23"/>
      <c r="S20" s="23"/>
      <c r="T20" s="24"/>
    </row>
    <row r="21" spans="1:20" ht="18" customHeight="1" x14ac:dyDescent="0.25">
      <c r="A21" s="104">
        <f t="shared" si="2"/>
        <v>45206</v>
      </c>
      <c r="B21" s="17"/>
      <c r="C21" s="18"/>
      <c r="D21" s="18"/>
      <c r="E21" s="19">
        <f t="shared" si="0"/>
        <v>0</v>
      </c>
      <c r="F21" s="20"/>
      <c r="G21" s="18"/>
      <c r="H21" s="19">
        <f t="shared" si="1"/>
        <v>0</v>
      </c>
      <c r="I21" s="21"/>
      <c r="J21" s="78"/>
      <c r="K21" s="21"/>
      <c r="L21" s="23"/>
      <c r="M21" s="23"/>
      <c r="N21" s="23"/>
      <c r="O21" s="23"/>
      <c r="P21" s="24"/>
      <c r="Q21" s="22"/>
      <c r="R21" s="23"/>
      <c r="S21" s="23" t="s">
        <v>37</v>
      </c>
      <c r="T21" s="24"/>
    </row>
    <row r="22" spans="1:20" ht="18" customHeight="1" x14ac:dyDescent="0.25">
      <c r="A22" s="104">
        <f t="shared" si="2"/>
        <v>45207</v>
      </c>
      <c r="B22" s="17"/>
      <c r="C22" s="18"/>
      <c r="D22" s="18"/>
      <c r="E22" s="19">
        <f t="shared" si="0"/>
        <v>0</v>
      </c>
      <c r="F22" s="20"/>
      <c r="G22" s="18"/>
      <c r="H22" s="19">
        <f t="shared" si="1"/>
        <v>0</v>
      </c>
      <c r="I22" s="21"/>
      <c r="J22" s="78"/>
      <c r="K22" s="21"/>
      <c r="L22" s="23"/>
      <c r="M22" s="23"/>
      <c r="N22" s="23"/>
      <c r="O22" s="23"/>
      <c r="P22" s="24"/>
      <c r="Q22" s="22"/>
      <c r="R22" s="23"/>
      <c r="S22" s="23"/>
      <c r="T22" s="24"/>
    </row>
    <row r="23" spans="1:20" ht="18" customHeight="1" x14ac:dyDescent="0.25">
      <c r="A23" s="104">
        <f t="shared" si="2"/>
        <v>45208</v>
      </c>
      <c r="B23" s="17"/>
      <c r="C23" s="18"/>
      <c r="D23" s="18"/>
      <c r="E23" s="19">
        <f t="shared" si="0"/>
        <v>0</v>
      </c>
      <c r="F23" s="20"/>
      <c r="G23" s="18"/>
      <c r="H23" s="19">
        <f t="shared" si="1"/>
        <v>0</v>
      </c>
      <c r="I23" s="21"/>
      <c r="J23" s="78"/>
      <c r="K23" s="21"/>
      <c r="L23" s="23"/>
      <c r="M23" s="23"/>
      <c r="N23" s="23"/>
      <c r="O23" s="23"/>
      <c r="P23" s="24"/>
      <c r="Q23" s="22"/>
      <c r="R23" s="23"/>
      <c r="S23" s="23"/>
      <c r="T23" s="24"/>
    </row>
    <row r="24" spans="1:20" ht="18" customHeight="1" x14ac:dyDescent="0.25">
      <c r="A24" s="104">
        <f t="shared" si="2"/>
        <v>45209</v>
      </c>
      <c r="B24" s="17"/>
      <c r="C24" s="18"/>
      <c r="D24" s="18"/>
      <c r="E24" s="19">
        <f t="shared" si="0"/>
        <v>0</v>
      </c>
      <c r="F24" s="20"/>
      <c r="G24" s="18"/>
      <c r="H24" s="19">
        <f t="shared" si="1"/>
        <v>0</v>
      </c>
      <c r="I24" s="21"/>
      <c r="J24" s="78"/>
      <c r="K24" s="21"/>
      <c r="L24" s="23"/>
      <c r="M24" s="23"/>
      <c r="N24" s="23"/>
      <c r="O24" s="23"/>
      <c r="P24" s="24"/>
      <c r="Q24" s="22"/>
      <c r="R24" s="23"/>
      <c r="S24" s="23"/>
      <c r="T24" s="24"/>
    </row>
    <row r="25" spans="1:20" ht="18" customHeight="1" x14ac:dyDescent="0.25">
      <c r="A25" s="104">
        <f t="shared" si="2"/>
        <v>45210</v>
      </c>
      <c r="B25" s="17"/>
      <c r="C25" s="18"/>
      <c r="D25" s="18"/>
      <c r="E25" s="19">
        <f t="shared" si="0"/>
        <v>0</v>
      </c>
      <c r="F25" s="20"/>
      <c r="G25" s="18"/>
      <c r="H25" s="19">
        <f t="shared" si="1"/>
        <v>0</v>
      </c>
      <c r="I25" s="21"/>
      <c r="J25" s="78"/>
      <c r="K25" s="21"/>
      <c r="L25" s="23"/>
      <c r="M25" s="23" t="s">
        <v>37</v>
      </c>
      <c r="N25" s="23"/>
      <c r="O25" s="23"/>
      <c r="P25" s="24"/>
      <c r="Q25" s="22" t="s">
        <v>37</v>
      </c>
      <c r="R25" s="23"/>
      <c r="S25" s="23"/>
      <c r="T25" s="24"/>
    </row>
    <row r="26" spans="1:20" ht="18" customHeight="1" x14ac:dyDescent="0.25">
      <c r="A26" s="104">
        <f t="shared" si="2"/>
        <v>45211</v>
      </c>
      <c r="B26" s="17"/>
      <c r="C26" s="18"/>
      <c r="D26" s="18"/>
      <c r="E26" s="19">
        <f t="shared" si="0"/>
        <v>0</v>
      </c>
      <c r="F26" s="20"/>
      <c r="G26" s="18"/>
      <c r="H26" s="19">
        <f t="shared" si="1"/>
        <v>0</v>
      </c>
      <c r="I26" s="21"/>
      <c r="J26" s="78"/>
      <c r="K26" s="21"/>
      <c r="L26" s="23"/>
      <c r="M26" s="23"/>
      <c r="N26" s="23"/>
      <c r="O26" s="23"/>
      <c r="P26" s="24"/>
      <c r="Q26" s="22"/>
      <c r="R26" s="23"/>
      <c r="S26" s="23"/>
      <c r="T26" s="24"/>
    </row>
    <row r="27" spans="1:20" ht="18" customHeight="1" x14ac:dyDescent="0.25">
      <c r="A27" s="104">
        <f t="shared" si="2"/>
        <v>45212</v>
      </c>
      <c r="B27" s="17"/>
      <c r="C27" s="18"/>
      <c r="D27" s="18"/>
      <c r="E27" s="19">
        <f t="shared" si="0"/>
        <v>0</v>
      </c>
      <c r="F27" s="20"/>
      <c r="G27" s="18"/>
      <c r="H27" s="19">
        <f t="shared" si="1"/>
        <v>0</v>
      </c>
      <c r="I27" s="21"/>
      <c r="J27" s="78"/>
      <c r="K27" s="21"/>
      <c r="L27" s="23"/>
      <c r="M27" s="23"/>
      <c r="N27" s="23"/>
      <c r="O27" s="23"/>
      <c r="P27" s="24"/>
      <c r="Q27" s="22"/>
      <c r="R27" s="23"/>
      <c r="S27" s="23"/>
      <c r="T27" s="24"/>
    </row>
    <row r="28" spans="1:20" ht="18" customHeight="1" x14ac:dyDescent="0.25">
      <c r="A28" s="104">
        <f t="shared" si="2"/>
        <v>45213</v>
      </c>
      <c r="B28" s="17"/>
      <c r="C28" s="18"/>
      <c r="D28" s="18"/>
      <c r="E28" s="19">
        <f t="shared" si="0"/>
        <v>0</v>
      </c>
      <c r="F28" s="20"/>
      <c r="G28" s="18"/>
      <c r="H28" s="19">
        <f t="shared" si="1"/>
        <v>0</v>
      </c>
      <c r="I28" s="21"/>
      <c r="J28" s="78"/>
      <c r="K28" s="21" t="s">
        <v>37</v>
      </c>
      <c r="L28" s="23"/>
      <c r="M28" s="23"/>
      <c r="N28" s="23"/>
      <c r="O28" s="23"/>
      <c r="P28" s="24"/>
      <c r="Q28" s="22"/>
      <c r="R28" s="23"/>
      <c r="S28" s="23"/>
      <c r="T28" s="24"/>
    </row>
    <row r="29" spans="1:20" ht="18" customHeight="1" x14ac:dyDescent="0.25">
      <c r="A29" s="104">
        <f t="shared" si="2"/>
        <v>45214</v>
      </c>
      <c r="B29" s="17"/>
      <c r="C29" s="18"/>
      <c r="D29" s="18"/>
      <c r="E29" s="19">
        <f t="shared" si="0"/>
        <v>0</v>
      </c>
      <c r="F29" s="20"/>
      <c r="G29" s="18"/>
      <c r="H29" s="19">
        <f t="shared" si="1"/>
        <v>0</v>
      </c>
      <c r="I29" s="21"/>
      <c r="J29" s="78"/>
      <c r="K29" s="21"/>
      <c r="L29" s="23"/>
      <c r="M29" s="23"/>
      <c r="N29" s="23"/>
      <c r="O29" s="23"/>
      <c r="P29" s="24"/>
      <c r="Q29" s="22"/>
      <c r="R29" s="23"/>
      <c r="S29" s="23"/>
      <c r="T29" s="24"/>
    </row>
    <row r="30" spans="1:20" ht="18" customHeight="1" x14ac:dyDescent="0.25">
      <c r="A30" s="104">
        <f t="shared" si="2"/>
        <v>45215</v>
      </c>
      <c r="B30" s="17"/>
      <c r="C30" s="18"/>
      <c r="D30" s="18"/>
      <c r="E30" s="19">
        <f t="shared" si="0"/>
        <v>0</v>
      </c>
      <c r="F30" s="20"/>
      <c r="G30" s="18"/>
      <c r="H30" s="19">
        <f t="shared" si="1"/>
        <v>0</v>
      </c>
      <c r="I30" s="21"/>
      <c r="J30" s="78"/>
      <c r="K30" s="21"/>
      <c r="L30" s="23"/>
      <c r="M30" s="23"/>
      <c r="N30" s="23"/>
      <c r="O30" s="23"/>
      <c r="P30" s="24"/>
      <c r="Q30" s="22"/>
      <c r="R30" s="23"/>
      <c r="S30" s="23"/>
      <c r="T30" s="24"/>
    </row>
    <row r="31" spans="1:20" ht="18" customHeight="1" x14ac:dyDescent="0.25">
      <c r="A31" s="104">
        <f t="shared" si="2"/>
        <v>45216</v>
      </c>
      <c r="B31" s="17"/>
      <c r="C31" s="18"/>
      <c r="D31" s="18"/>
      <c r="E31" s="19">
        <f t="shared" si="0"/>
        <v>0</v>
      </c>
      <c r="F31" s="20"/>
      <c r="G31" s="18"/>
      <c r="H31" s="19">
        <f t="shared" si="1"/>
        <v>0</v>
      </c>
      <c r="I31" s="21"/>
      <c r="J31" s="78"/>
      <c r="K31" s="21" t="s">
        <v>37</v>
      </c>
      <c r="L31" s="23" t="s">
        <v>37</v>
      </c>
      <c r="M31" s="23"/>
      <c r="N31" s="23"/>
      <c r="O31" s="23"/>
      <c r="P31" s="24"/>
      <c r="Q31" s="22"/>
      <c r="R31" s="23"/>
      <c r="S31" s="23"/>
      <c r="T31" s="24"/>
    </row>
    <row r="32" spans="1:20" ht="18" customHeight="1" x14ac:dyDescent="0.25">
      <c r="A32" s="104">
        <f t="shared" si="2"/>
        <v>45217</v>
      </c>
      <c r="B32" s="17"/>
      <c r="C32" s="18"/>
      <c r="D32" s="18"/>
      <c r="E32" s="19">
        <f t="shared" si="0"/>
        <v>0</v>
      </c>
      <c r="F32" s="20"/>
      <c r="G32" s="18"/>
      <c r="H32" s="19">
        <f t="shared" si="1"/>
        <v>0</v>
      </c>
      <c r="I32" s="21"/>
      <c r="J32" s="78"/>
      <c r="K32" s="21"/>
      <c r="L32" s="23"/>
      <c r="M32" s="23"/>
      <c r="N32" s="23" t="s">
        <v>37</v>
      </c>
      <c r="O32" s="23"/>
      <c r="P32" s="24"/>
      <c r="Q32" s="22"/>
      <c r="R32" s="23"/>
      <c r="S32" s="23"/>
      <c r="T32" s="24"/>
    </row>
    <row r="33" spans="1:23" ht="18" customHeight="1" x14ac:dyDescent="0.25">
      <c r="A33" s="104">
        <f t="shared" si="2"/>
        <v>45218</v>
      </c>
      <c r="B33" s="17"/>
      <c r="C33" s="18"/>
      <c r="D33" s="18"/>
      <c r="E33" s="19">
        <f t="shared" si="0"/>
        <v>0</v>
      </c>
      <c r="F33" s="20"/>
      <c r="G33" s="18"/>
      <c r="H33" s="19">
        <f t="shared" si="1"/>
        <v>0</v>
      </c>
      <c r="I33" s="21"/>
      <c r="J33" s="78"/>
      <c r="K33" s="21"/>
      <c r="L33" s="23"/>
      <c r="M33" s="23"/>
      <c r="N33" s="23"/>
      <c r="O33" s="23"/>
      <c r="P33" s="24"/>
      <c r="Q33" s="22"/>
      <c r="R33" s="23"/>
      <c r="S33" s="23"/>
      <c r="T33" s="24"/>
    </row>
    <row r="34" spans="1:23" ht="18" customHeight="1" x14ac:dyDescent="0.25">
      <c r="A34" s="104">
        <f t="shared" si="2"/>
        <v>45219</v>
      </c>
      <c r="B34" s="17"/>
      <c r="C34" s="18"/>
      <c r="D34" s="18"/>
      <c r="E34" s="19">
        <f t="shared" si="0"/>
        <v>0</v>
      </c>
      <c r="F34" s="20"/>
      <c r="G34" s="18"/>
      <c r="H34" s="19">
        <f t="shared" si="1"/>
        <v>0</v>
      </c>
      <c r="I34" s="21"/>
      <c r="J34" s="78"/>
      <c r="K34" s="21"/>
      <c r="L34" s="23"/>
      <c r="M34" s="23"/>
      <c r="N34" s="23"/>
      <c r="O34" s="23"/>
      <c r="P34" s="24"/>
      <c r="Q34" s="22"/>
      <c r="R34" s="23"/>
      <c r="S34" s="23"/>
      <c r="T34" s="24"/>
    </row>
    <row r="35" spans="1:23" ht="18" customHeight="1" x14ac:dyDescent="0.25">
      <c r="A35" s="104">
        <f t="shared" si="2"/>
        <v>45220</v>
      </c>
      <c r="B35" s="17"/>
      <c r="C35" s="18"/>
      <c r="D35" s="18"/>
      <c r="E35" s="19">
        <f t="shared" si="0"/>
        <v>0</v>
      </c>
      <c r="F35" s="20"/>
      <c r="G35" s="18"/>
      <c r="H35" s="19">
        <f t="shared" si="1"/>
        <v>0</v>
      </c>
      <c r="I35" s="21"/>
      <c r="J35" s="78"/>
      <c r="K35" s="21"/>
      <c r="L35" s="23"/>
      <c r="M35" s="23"/>
      <c r="N35" s="23"/>
      <c r="O35" s="23"/>
      <c r="P35" s="24"/>
      <c r="Q35" s="22"/>
      <c r="R35" s="23" t="s">
        <v>37</v>
      </c>
      <c r="S35" s="23"/>
      <c r="T35" s="24"/>
    </row>
    <row r="36" spans="1:23" ht="18" customHeight="1" x14ac:dyDescent="0.25">
      <c r="A36" s="104">
        <f t="shared" si="2"/>
        <v>45221</v>
      </c>
      <c r="B36" s="17"/>
      <c r="C36" s="18"/>
      <c r="D36" s="18"/>
      <c r="E36" s="19">
        <f t="shared" si="0"/>
        <v>0</v>
      </c>
      <c r="F36" s="20"/>
      <c r="G36" s="18"/>
      <c r="H36" s="19">
        <f t="shared" si="1"/>
        <v>0</v>
      </c>
      <c r="I36" s="21"/>
      <c r="J36" s="78"/>
      <c r="K36" s="21"/>
      <c r="L36" s="23"/>
      <c r="M36" s="23"/>
      <c r="N36" s="23"/>
      <c r="O36" s="23"/>
      <c r="P36" s="24"/>
      <c r="Q36" s="22"/>
      <c r="R36" s="23"/>
      <c r="S36" s="23"/>
      <c r="T36" s="24"/>
    </row>
    <row r="37" spans="1:23" ht="18" customHeight="1" x14ac:dyDescent="0.25">
      <c r="A37" s="104">
        <f t="shared" si="2"/>
        <v>45222</v>
      </c>
      <c r="B37" s="17"/>
      <c r="C37" s="18"/>
      <c r="D37" s="18"/>
      <c r="E37" s="19">
        <f t="shared" si="0"/>
        <v>0</v>
      </c>
      <c r="F37" s="20"/>
      <c r="G37" s="18"/>
      <c r="H37" s="19">
        <f t="shared" si="1"/>
        <v>0</v>
      </c>
      <c r="I37" s="21"/>
      <c r="J37" s="78"/>
      <c r="K37" s="21"/>
      <c r="L37" s="23"/>
      <c r="M37" s="23"/>
      <c r="N37" s="23"/>
      <c r="O37" s="23"/>
      <c r="P37" s="24"/>
      <c r="Q37" s="22"/>
      <c r="R37" s="23"/>
      <c r="S37" s="23"/>
      <c r="T37" s="24"/>
    </row>
    <row r="38" spans="1:23" ht="18" customHeight="1" x14ac:dyDescent="0.25">
      <c r="A38" s="104">
        <f t="shared" si="2"/>
        <v>45223</v>
      </c>
      <c r="B38" s="17"/>
      <c r="C38" s="18"/>
      <c r="D38" s="18"/>
      <c r="E38" s="19">
        <f t="shared" si="0"/>
        <v>0</v>
      </c>
      <c r="F38" s="20"/>
      <c r="G38" s="18"/>
      <c r="H38" s="19">
        <f t="shared" si="1"/>
        <v>0</v>
      </c>
      <c r="I38" s="21"/>
      <c r="J38" s="78"/>
      <c r="K38" s="21"/>
      <c r="L38" s="23"/>
      <c r="M38" s="23"/>
      <c r="N38" s="23"/>
      <c r="O38" s="23"/>
      <c r="P38" s="24"/>
      <c r="Q38" s="22"/>
      <c r="R38" s="23"/>
      <c r="S38" s="23"/>
      <c r="T38" s="24" t="s">
        <v>37</v>
      </c>
    </row>
    <row r="39" spans="1:23" ht="18" customHeight="1" x14ac:dyDescent="0.25">
      <c r="A39" s="104">
        <f t="shared" si="2"/>
        <v>45224</v>
      </c>
      <c r="B39" s="17"/>
      <c r="C39" s="18"/>
      <c r="D39" s="18"/>
      <c r="E39" s="19">
        <f t="shared" si="0"/>
        <v>0</v>
      </c>
      <c r="F39" s="20"/>
      <c r="G39" s="18"/>
      <c r="H39" s="19">
        <f t="shared" si="1"/>
        <v>0</v>
      </c>
      <c r="I39" s="21"/>
      <c r="J39" s="78"/>
      <c r="K39" s="21"/>
      <c r="L39" s="23"/>
      <c r="M39" s="23"/>
      <c r="N39" s="23"/>
      <c r="O39" s="23"/>
      <c r="P39" s="24"/>
      <c r="Q39" s="22"/>
      <c r="R39" s="23"/>
      <c r="S39" s="23"/>
      <c r="T39" s="24"/>
      <c r="V39" s="87"/>
    </row>
    <row r="40" spans="1:23" ht="18" customHeight="1" x14ac:dyDescent="0.25">
      <c r="A40" s="104">
        <f t="shared" si="2"/>
        <v>45225</v>
      </c>
      <c r="B40" s="17"/>
      <c r="C40" s="18"/>
      <c r="D40" s="18"/>
      <c r="E40" s="19">
        <f t="shared" si="0"/>
        <v>0</v>
      </c>
      <c r="F40" s="20"/>
      <c r="G40" s="18"/>
      <c r="H40" s="19">
        <f t="shared" si="1"/>
        <v>0</v>
      </c>
      <c r="I40" s="21"/>
      <c r="J40" s="78"/>
      <c r="K40" s="21"/>
      <c r="L40" s="23"/>
      <c r="M40" s="23"/>
      <c r="N40" s="23"/>
      <c r="O40" s="23" t="s">
        <v>37</v>
      </c>
      <c r="P40" s="24"/>
      <c r="Q40" s="22"/>
      <c r="R40" s="23"/>
      <c r="S40" s="23"/>
      <c r="T40" s="24"/>
    </row>
    <row r="41" spans="1:23" ht="18" customHeight="1" x14ac:dyDescent="0.25">
      <c r="A41" s="104">
        <f t="shared" si="2"/>
        <v>45226</v>
      </c>
      <c r="B41" s="17"/>
      <c r="C41" s="18"/>
      <c r="D41" s="18"/>
      <c r="E41" s="19">
        <f t="shared" si="0"/>
        <v>0</v>
      </c>
      <c r="F41" s="20"/>
      <c r="G41" s="18"/>
      <c r="H41" s="19">
        <f t="shared" si="1"/>
        <v>0</v>
      </c>
      <c r="I41" s="21"/>
      <c r="J41" s="78"/>
      <c r="K41" s="21"/>
      <c r="L41" s="23"/>
      <c r="M41" s="23"/>
      <c r="N41" s="23"/>
      <c r="O41" s="23"/>
      <c r="P41" s="24"/>
      <c r="Q41" s="22"/>
      <c r="R41" s="23"/>
      <c r="S41" s="23"/>
      <c r="T41" s="24"/>
    </row>
    <row r="42" spans="1:23" ht="18" customHeight="1" x14ac:dyDescent="0.25">
      <c r="A42" s="104">
        <f t="shared" si="2"/>
        <v>45227</v>
      </c>
      <c r="B42" s="17"/>
      <c r="C42" s="18"/>
      <c r="D42" s="18"/>
      <c r="E42" s="19">
        <f t="shared" si="0"/>
        <v>0</v>
      </c>
      <c r="F42" s="20"/>
      <c r="G42" s="18"/>
      <c r="H42" s="19">
        <f t="shared" si="1"/>
        <v>0</v>
      </c>
      <c r="I42" s="21"/>
      <c r="J42" s="78"/>
      <c r="K42" s="21"/>
      <c r="L42" s="23"/>
      <c r="M42" s="23"/>
      <c r="N42" s="23"/>
      <c r="O42" s="23"/>
      <c r="P42" s="24"/>
      <c r="Q42" s="22"/>
      <c r="R42" s="23"/>
      <c r="S42" s="23"/>
      <c r="T42" s="24"/>
    </row>
    <row r="43" spans="1:23" ht="18" customHeight="1" x14ac:dyDescent="0.25">
      <c r="A43" s="104">
        <f t="shared" si="2"/>
        <v>45228</v>
      </c>
      <c r="B43" s="17"/>
      <c r="C43" s="18"/>
      <c r="D43" s="18"/>
      <c r="E43" s="19">
        <f t="shared" si="0"/>
        <v>0</v>
      </c>
      <c r="F43" s="20"/>
      <c r="G43" s="18"/>
      <c r="H43" s="19">
        <f t="shared" si="1"/>
        <v>0</v>
      </c>
      <c r="I43" s="21"/>
      <c r="J43" s="78"/>
      <c r="K43" s="21"/>
      <c r="L43" s="23"/>
      <c r="M43" s="23"/>
      <c r="N43" s="23"/>
      <c r="O43" s="23"/>
      <c r="P43" s="24"/>
      <c r="Q43" s="22"/>
      <c r="R43" s="23"/>
      <c r="S43" s="23"/>
      <c r="T43" s="24"/>
    </row>
    <row r="44" spans="1:23" ht="18" customHeight="1" x14ac:dyDescent="0.25">
      <c r="A44" s="104">
        <f t="shared" si="2"/>
        <v>45229</v>
      </c>
      <c r="B44" s="17"/>
      <c r="C44" s="18"/>
      <c r="D44" s="18"/>
      <c r="E44" s="19">
        <f t="shared" si="0"/>
        <v>0</v>
      </c>
      <c r="F44" s="20"/>
      <c r="G44" s="18"/>
      <c r="H44" s="19">
        <f t="shared" si="1"/>
        <v>0</v>
      </c>
      <c r="I44" s="21"/>
      <c r="J44" s="78"/>
      <c r="K44" s="21"/>
      <c r="L44" s="23"/>
      <c r="M44" s="23"/>
      <c r="N44" s="23"/>
      <c r="O44" s="23"/>
      <c r="P44" s="24"/>
      <c r="Q44" s="22"/>
      <c r="R44" s="23"/>
      <c r="S44" s="23"/>
      <c r="T44" s="24"/>
    </row>
    <row r="45" spans="1:23" ht="18" customHeight="1" thickBot="1" x14ac:dyDescent="0.3">
      <c r="A45" s="104">
        <f t="shared" si="2"/>
        <v>45230</v>
      </c>
      <c r="B45" s="25"/>
      <c r="C45" s="26"/>
      <c r="D45" s="26"/>
      <c r="E45" s="19">
        <f t="shared" si="0"/>
        <v>0</v>
      </c>
      <c r="F45" s="27"/>
      <c r="G45" s="26"/>
      <c r="H45" s="19">
        <f t="shared" si="1"/>
        <v>0</v>
      </c>
      <c r="I45" s="21"/>
      <c r="J45" s="78"/>
      <c r="K45" s="77"/>
      <c r="L45" s="29"/>
      <c r="M45" s="29"/>
      <c r="N45" s="29"/>
      <c r="O45" s="29"/>
      <c r="P45" s="30"/>
      <c r="Q45" s="28"/>
      <c r="R45" s="29"/>
      <c r="S45" s="29"/>
      <c r="T45" s="30"/>
    </row>
    <row r="46" spans="1:23" ht="18" customHeight="1" thickBot="1" x14ac:dyDescent="0.3">
      <c r="A46" s="88"/>
      <c r="B46" s="89"/>
      <c r="C46" s="89"/>
      <c r="D46" s="90" t="s">
        <v>21</v>
      </c>
      <c r="E46" s="86">
        <f>SUM(E15:E45)</f>
        <v>0.58333333333333348</v>
      </c>
      <c r="F46" s="91"/>
      <c r="G46" s="91" t="s">
        <v>21</v>
      </c>
      <c r="H46" s="92">
        <f>SUM(H15:H45)</f>
        <v>0.72222222222222232</v>
      </c>
      <c r="I46" s="100"/>
      <c r="J46" s="93"/>
      <c r="K46" s="94" t="s">
        <v>35</v>
      </c>
      <c r="L46" s="95">
        <f>SUM(IF(ISNUMBER(MATCH("*x*",K15,0)),"6","0"))+(IF(ISNUMBER(MATCH("*x*",K16,0)),"6","0"))+(IF(ISNUMBER(MATCH("*x*",K17,0)),"6","0"))+(IF(ISNUMBER(MATCH("*x*",K18,0)),"6","0"))+(IF(ISNUMBER(MATCH("*x*",K19,0)),"6","0"))+(IF(ISNUMBER(MATCH("*x*",K20,0)),"6","0"))+(IF(ISNUMBER(MATCH("*x*",K21,0)),"6","0"))+(IF(ISNUMBER(MATCH("*x*",K22,0)),"6","0"))+(IF(ISNUMBER(MATCH("*x*",K23,0)),"6","0"))+(IF(ISNUMBER(MATCH("*x*",K24,0)),"6","0"))+(IF(ISNUMBER(MATCH("*x*",K25,0)),"6","0"))+(IF(ISNUMBER(MATCH("*x*",K26,0)),"6","0"))+(IF(ISNUMBER(MATCH("*x*",K27,0)),"6","0"))+(IF(ISNUMBER(MATCH("*x*",K28,0)),"6","0"))+(IF(ISNUMBER(MATCH("*x*",K29,0)),"6","0"))+(IF(ISNUMBER(MATCH("*x*",K30,0)),"6","0"))+(IF(ISNUMBER(MATCH("*x*",K31,0)),"6","0"))+(IF(ISNUMBER(MATCH("*x*",K32,0)),"6","0"))+(IF(ISNUMBER(MATCH("*x*",K33,0)),"6","0"))+(IF(ISNUMBER(MATCH("*x*",K34,0)),"6","0"))+(IF(ISNUMBER(MATCH("*x*",K35,0)),"6","0"))+(IF(ISNUMBER(MATCH("*x*",K36,0)),"6","0"))+(IF(ISNUMBER(MATCH("*x*",K37,0)),"6","0"))+(IF(ISNUMBER(MATCH("*x*",K38,0)),"6","0"))+(IF(ISNUMBER(MATCH("*x*",K39,0)),"6","0"))+(IF(ISNUMBER(MATCH("*x*",K40,0)),"6","0"))+(IF(ISNUMBER(MATCH("*x*",K41,0)),"6","0"))+(IF(ISNUMBER(MATCH("*x*",K42,0)),"6","0"))+(IF(ISNUMBER(MATCH("*x*",K43,0)),"6","0"))+(IF(ISNUMBER(MATCH("*x*",K44,0)),"6","0"))+(IF(ISNUMBER(MATCH("*x*",K45,0)),"6","0"))+(IF(ISNUMBER(MATCH("*x*",M15,0)),"7","0"))+(IF(ISNUMBER(MATCH("*x*",M16,0)),"7","0"))+(IF(ISNUMBER(MATCH("*x*",M17,0)),"7","0"))+(IF(ISNUMBER(MATCH("*x*",M18,0)),"7","0"))+(IF(ISNUMBER(MATCH("*x*",M19,0)),"7","0"))+(IF(ISNUMBER(MATCH("*x*",M20,0)),"7","0"))+(IF(ISNUMBER(MATCH("*x*",M21,0)),"7","0"))+(IF(ISNUMBER(MATCH("*x*",M22,0)),"7","0"))+(IF(ISNUMBER(MATCH("*x*",M23,0)),"7","0"))+(IF(ISNUMBER(MATCH("*x*",M24,0)),"7","0"))+(IF(ISNUMBER(MATCH("*x*",M25,0)),"7","0"))+(IF(ISNUMBER(MATCH("*x*",M26,0)),"7","0"))+(IF(ISNUMBER(MATCH("*x*",M27,0)),"7","0"))+(IF(ISNUMBER(MATCH("*x*",M28,0)),"7","0"))+(IF(ISNUMBER(MATCH("*x*",M29,0)),"7","0"))+(IF(ISNUMBER(MATCH("*x*",M30,0)),"7","0"))+(IF(ISNUMBER(MATCH("*x*",M31,0)),"7","0"))+(IF(ISNUMBER(MATCH("*x*",M32,0)),"7","0"))+(IF(ISNUMBER(MATCH("*x*",M33,0)),"7","0"))+(IF(ISNUMBER(MATCH("*x*",M34,0)),"7","0"))+(IF(ISNUMBER(MATCH("*x*",M35,0)),"7","0"))+(IF(ISNUMBER(MATCH("*x*",M36,0)),"7","0"))+(IF(ISNUMBER(MATCH("*x*",M37,0)),"7","0"))+(IF(ISNUMBER(MATCH("*x*",M38,0)),"7","0"))+(IF(ISNUMBER(MATCH("*x*",M39,0)),"7","0"))+(IF(ISNUMBER(MATCH("*x*",M40,0)),"7","0"))+(IF(ISNUMBER(MATCH("*x*",M41,0)),"7","0"))+(IF(ISNUMBER(MATCH("*x*",M42,0)),"7","0"))+(IF(ISNUMBER(MATCH("*x*",M43,0)),"7","0"))+(IF(ISNUMBER(MATCH("*x*",M44,0)),"7","0"))+(IF(ISNUMBER(MATCH("*x*",M45,0)),"7","0"))+(IF(ISNUMBER(MATCH("*x*",O15,0)),"8","0"))+(IF(ISNUMBER(MATCH("*x*",O16,0)),"8","0"))+(IF(ISNUMBER(MATCH("*x*",O17,0)),"8","0"))+(IF(ISNUMBER(MATCH("*x*",O18,0)),"8","0"))+(IF(ISNUMBER(MATCH("*x*",O19,0)),"8","0"))+(IF(ISNUMBER(MATCH("*x*",O20,0)),"8","0"))+(IF(ISNUMBER(MATCH("*x*",O21,0)),"8","0"))+(IF(ISNUMBER(MATCH("*x*",O22,0)),"8","0"))+(IF(ISNUMBER(MATCH("*x*",O23,0)),"8","0"))+(IF(ISNUMBER(MATCH("*x*",O24,0)),"8","0"))+(IF(ISNUMBER(MATCH("*x*",O25,0)),"8","0"))+(IF(ISNUMBER(MATCH("*x*",O26,0)),"8","0"))+(IF(ISNUMBER(MATCH("*x*",O27,0)),"8","0"))+(IF(ISNUMBER(MATCH("*x*",O28,0)),"8","0"))+(IF(ISNUMBER(MATCH("*x*",O29,0)),"8","0"))+(IF(ISNUMBER(MATCH("*x*",O30,0)),"8","0"))+(IF(ISNUMBER(MATCH("*x*",O31,0)),"8","0"))+(IF(ISNUMBER(MATCH("*x*",O32,0)),"8","0"))+(IF(ISNUMBER(MATCH("*x*",O33,0)),"8","0"))+(IF(ISNUMBER(MATCH("*x*",O34,0)),"8","0"))+(IF(ISNUMBER(MATCH("*x*",O35,0)),"8","0"))+(IF(ISNUMBER(MATCH("*x*",O36,0)),"8","0"))+(IF(ISNUMBER(MATCH("*x*",O37,0)),"8","0"))+(IF(ISNUMBER(MATCH("*x*",O38,0)),"8","0"))+(IF(ISNUMBER(MATCH("*x*",O39,0)),"8","0"))+(IF(ISNUMBER(MATCH("*x*",O40,0)),"8","0"))+(IF(ISNUMBER(MATCH("*x*",O41,0)),"8","0"))+(IF(ISNUMBER(MATCH("*x*",O42,0)),"8","0"))+(IF(ISNUMBER(MATCH("*x*",O43,0)),"8","0"))+(IF(ISNUMBER(MATCH("*x*",O44,0)),"8","0"))+(IF(ISNUMBER(MATCH("*x*",O45,0)),"8","0"))</f>
        <v>27</v>
      </c>
      <c r="M46" s="103"/>
      <c r="N46" s="101" t="s">
        <v>36</v>
      </c>
      <c r="O46" s="96"/>
      <c r="P46" s="97">
        <f>SUM(IF(ISNUMBER(MATCH("*x*",L15,0)),"6","0"))+(IF(ISNUMBER(MATCH("*x*",L16,0)),"6","0"))+(IF(ISNUMBER(MATCH("*x*",L17,0)),"6","0"))+(IF(ISNUMBER(MATCH("*x*",L18,0)),"6","0"))+(IF(ISNUMBER(MATCH("*x*",L19,0)),"6","0"))+(IF(ISNUMBER(MATCH("*x*",L20,0)),"6","0"))+(IF(ISNUMBER(MATCH("*x*",L21,0)),"6","0"))+(IF(ISNUMBER(MATCH("*x*",L22,0)),"6","0"))+(IF(ISNUMBER(MATCH("*x*",L23,0)),"6","0"))+(IF(ISNUMBER(MATCH("*x*",L24,0)),"6","0"))+(IF(ISNUMBER(MATCH("*x*",L25,0)),"6","0"))+(IF(ISNUMBER(MATCH("*x*",L26,0)),"6","0"))+(IF(ISNUMBER(MATCH("*x*",L27,0)),"6","0"))+(IF(ISNUMBER(MATCH("*x*",L28,0)),"6","0"))+(IF(ISNUMBER(MATCH("*x*",L29,0)),"6","0"))+(IF(ISNUMBER(MATCH("*x*",L30,0)),"6","0"))+(IF(ISNUMBER(MATCH("*x*",L31,0)),"6","0"))+(IF(ISNUMBER(MATCH("*x*",L32,0)),"6","0"))+(IF(ISNUMBER(MATCH("*x*",L33,0)),"6","0"))+(IF(ISNUMBER(MATCH("*x*",L34,0)),"6","0"))+(IF(ISNUMBER(MATCH("*x*",L35,0)),"6","0"))+(IF(ISNUMBER(MATCH("*x*",L36,0)),"6","0"))+(IF(ISNUMBER(MATCH("*x*",L37,0)),"6","0"))+(IF(ISNUMBER(MATCH("*x*",L38,0)),"6","0"))+(IF(ISNUMBER(MATCH("*x*",L39,0)),"6","0"))+(IF(ISNUMBER(MATCH("*x*",L40,0)),"6","0"))+(IF(ISNUMBER(MATCH("*x*",L41,0)),"6","0"))+(IF(ISNUMBER(MATCH("*x*",L42,0)),"6","0"))+(IF(ISNUMBER(MATCH("*x*",L43,0)),"6","0"))+(IF(ISNUMBER(MATCH("*x*",L44,0)),"6","0"))+(IF(ISNUMBER(MATCH("*x*",L45,0)),"6","0"))+(IF(ISNUMBER(MATCH("*x*",N15,0)),"7","0"))+(IF(ISNUMBER(MATCH("*x*",N16,0)),"7","0"))+(IF(ISNUMBER(MATCH("*x*",N17,0)),"7","0"))+(IF(ISNUMBER(MATCH("*x*",N18,0)),"7","0"))+(IF(ISNUMBER(MATCH("*x*",N19,0)),"7","0"))+(IF(ISNUMBER(MATCH("*x*",N20,0)),"7","0"))+(IF(ISNUMBER(MATCH("*x*",N21,0)),"7","0"))+(IF(ISNUMBER(MATCH("*x*",N22,0)),"7","0"))+(IF(ISNUMBER(MATCH("*x*",N23,0)),"7","0"))+(IF(ISNUMBER(MATCH("*x*",N24,0)),"7","0"))+(IF(ISNUMBER(MATCH("*x*",N25,0)),"7","0"))+(IF(ISNUMBER(MATCH("*x*",N26,0)),"7","0"))+(IF(ISNUMBER(MATCH("*x*",N27,0)),"7","0"))+(IF(ISNUMBER(MATCH("*x*",N28,0)),"7","0"))+(IF(ISNUMBER(MATCH("*x*",N29,0)),"7","0"))+(IF(ISNUMBER(MATCH("*x*",N30,0)),"7","0"))+(IF(ISNUMBER(MATCH("*x*",N31,0)),"7","0"))+(IF(ISNUMBER(MATCH("*x*",N32,0)),"7","0"))+(IF(ISNUMBER(MATCH("*x*",N33,0)),"7","0"))+(IF(ISNUMBER(MATCH("*x*",N34,0)),"7","0"))+(IF(ISNUMBER(MATCH("*x*",N35,0)),"7","0"))+(IF(ISNUMBER(MATCH("*x*",N36,0)),"7","0"))+(IF(ISNUMBER(MATCH("*x*",N37,0)),"7","0"))+(IF(ISNUMBER(MATCH("*x*",N38,0)),"7","0"))+(IF(ISNUMBER(MATCH("*x*",N39,0)),"7","0"))+(IF(ISNUMBER(MATCH("*x*",N40,0)),"7","0"))+(IF(ISNUMBER(MATCH("*x*",N41,0)),"7","0"))+(IF(ISNUMBER(MATCH("*x*",N42,0)),"7","0"))+(IF(ISNUMBER(MATCH("*x*",N43,0)),"7","0"))+(IF(ISNUMBER(MATCH("*x*",N44,0)),"7","0"))+(IF(ISNUMBER(MATCH("*x*",N45,0)),"7","0"))+(IF(ISNUMBER(MATCH("*x*",P15,0)),"8","0"))+(IF(ISNUMBER(MATCH("*x*",P16,0)),"8","0"))+(IF(ISNUMBER(MATCH("*x*",P17,0)),"8","0"))+(IF(ISNUMBER(MATCH("*x*",P18,0)),"8","0"))+(IF(ISNUMBER(MATCH("*x*",P19,0)),"8","0"))+(IF(ISNUMBER(MATCH("*x*",P20,0)),"8","0"))+(IF(ISNUMBER(MATCH("*x*",P21,0)),"8","0"))+(IF(ISNUMBER(MATCH("*x*",P22,0)),"8","0"))+(IF(ISNUMBER(MATCH("*x*",P23,0)),"8","0"))+(IF(ISNUMBER(MATCH("*x*",P24,0)),"8","0"))+(IF(ISNUMBER(MATCH("*x*",P25,0)),"8","0"))+(IF(ISNUMBER(MATCH("*x*",P26,0)),"8","0"))+(IF(ISNUMBER(MATCH("*x*",P27,0)),"8","0"))+(IF(ISNUMBER(MATCH("*x*",P28,0)),"8","0"))+(IF(ISNUMBER(MATCH("*x*",P29,0)),"8","0"))+(IF(ISNUMBER(MATCH("*x*",P30,0)),"8","0"))+(IF(ISNUMBER(MATCH("*x*",P31,0)),"8","0"))+(IF(ISNUMBER(MATCH("*x*",P32,0)),"8","0"))+(IF(ISNUMBER(MATCH("*x*",P33,0)),"8","0"))+(IF(ISNUMBER(MATCH("*x*",P34,0)),"8","0"))+(IF(ISNUMBER(MATCH("*x*",P35,0)),"8","0"))+(IF(ISNUMBER(MATCH("*x*",P36,0)),"8","0"))+(IF(ISNUMBER(MATCH("*x*",P37,0)),"8","0"))+(IF(ISNUMBER(MATCH("*x*",P38,0)),"8","0"))+(IF(ISNUMBER(MATCH("*x*",P39,0)),"8","0"))+(IF(ISNUMBER(MATCH("*x*",P40,0)),"8","0"))+(IF(ISNUMBER(MATCH("*x*",P41,0)),"8","0"))+(IF(ISNUMBER(MATCH("*x*",P42,0)),"8","0"))+(IF(ISNUMBER(MATCH("*x*",P43,0)),"8","0"))+(IF(ISNUMBER(MATCH("*x*",P44,0)),"8","0"))+(IF(ISNUMBER(MATCH("*x*",P45,0)),"8","0"))</f>
        <v>13</v>
      </c>
      <c r="Q46" s="98"/>
      <c r="R46" s="102" t="s">
        <v>36</v>
      </c>
      <c r="S46" s="98"/>
      <c r="T46" s="99">
        <f>SUM(IF(ISNUMBER(MATCH("*x*",Q15,0)),"9","0"))+SUM(IF(ISNUMBER(MATCH("*x*",Q16,0)),"9","0"))+SUM(IF(ISNUMBER(MATCH("*x*",Q17,0)),"9","0"))+SUM(IF(ISNUMBER(MATCH("*x*",Q18,0)),"9","0"))+SUM(IF(ISNUMBER(MATCH("*x*",Q19,0)),"9","0"))+SUM(IF(ISNUMBER(MATCH("*x*",Q20,0)),"9","0"))+SUM(IF(ISNUMBER(MATCH("*x*",Q21,0)),"9","0"))+SUM(IF(ISNUMBER(MATCH("*x*",Q22,0)),"9","0"))+SUM(IF(ISNUMBER(MATCH("*x*",Q23,0)),"9","0"))+SUM(IF(ISNUMBER(MATCH("*x*",Q24,0)),"9","0"))+SUM(IF(ISNUMBER(MATCH("*x*",Q25,0)),"9","0"))+SUM(IF(ISNUMBER(MATCH("*x*",Q26,0)),"9","0"))+SUM(IF(ISNUMBER(MATCH("*x*",Q27,0)),"9","0"))+SUM(IF(ISNUMBER(MATCH("*x*",Q28,0)),"9","0"))+SUM(IF(ISNUMBER(MATCH("*x*",Q29,0)),"9","0"))+SUM(IF(ISNUMBER(MATCH("*x*",Q30,0)),"9","0"))+SUM(IF(ISNUMBER(MATCH("*x*",Q31,0)),"9","0"))+SUM(IF(ISNUMBER(MATCH("*x*",Q32,0)),"9","0"))+SUM(IF(ISNUMBER(MATCH("*x*",Q33,0)),"9","0"))+SUM(IF(ISNUMBER(MATCH("*x*",Q34,0)),"9","0"))+SUM(IF(ISNUMBER(MATCH("*x*",Q35,0)),"9","0"))+SUM(IF(ISNUMBER(MATCH("*x*",Q36,0)),"9","0"))+SUM(IF(ISNUMBER(MATCH("*x*",Q37,0)),"9","0"))+SUM(IF(ISNUMBER(MATCH("*x*",Q38,0)),"9","0"))+SUM(IF(ISNUMBER(MATCH("*x*",Q39,0)),"9","0"))+SUM(IF(ISNUMBER(MATCH("*x*",Q40,0)),"9","0"))+SUM(IF(ISNUMBER(MATCH("*x*",Q41,0)),"9","0"))+SUM(IF(ISNUMBER(MATCH("*x*",Q42,0)),"9","0"))+SUM(IF(ISNUMBER(MATCH("*x*",Q43,0)),"9","0"))+SUM(IF(ISNUMBER(MATCH("*x*",Q44,0)),"9","0"))+SUM(IF(ISNUMBER(MATCH("*x*",Q45,0)),"9","0"))+SUM(IF(ISNUMBER(MATCH("*x*",R15,0)),"18","0"))+SUM(IF(ISNUMBER(MATCH("*x*",R16,0)),"18","0"))+SUM(IF(ISNUMBER(MATCH("*x*",R17,0)),"18","0"))+SUM(IF(ISNUMBER(MATCH("*x*",R18,0)),"18","0"))+SUM(IF(ISNUMBER(MATCH("*x*",R19,0)),"18","0"))+SUM(IF(ISNUMBER(MATCH("*x*",R20,0)),"18","0"))+SUM(IF(ISNUMBER(MATCH("*x*",R21,0)),"18","0"))+SUM(IF(ISNUMBER(MATCH("*x*",R22,0)),"18","0"))+SUM(IF(ISNUMBER(MATCH("*x*",R23,0)),"18","0"))+SUM(IF(ISNUMBER(MATCH("*x*",R24,0)),"18","0"))+SUM(IF(ISNUMBER(MATCH("*x*",R25,0)),"18","0"))+SUM(IF(ISNUMBER(MATCH("*x*",R26,0)),"18","0"))+SUM(IF(ISNUMBER(MATCH("*x*",R27,0)),"18","0"))+SUM(IF(ISNUMBER(MATCH("*x*",R28,0)),"18","0"))+SUM(IF(ISNUMBER(MATCH("*x*",R29,0)),"18","0"))+SUM(IF(ISNUMBER(MATCH("*x*",R30,0)),"18","0"))+SUM(IF(ISNUMBER(MATCH("*x*",R31,0)),"18","0"))+SUM(IF(ISNUMBER(MATCH("*x*",R32,0)),"18","0"))+SUM(IF(ISNUMBER(MATCH("*x*",R33,0)),"18","0"))+SUM(IF(ISNUMBER(MATCH("*x*",R34,0)),"18","0"))+SUM(IF(ISNUMBER(MATCH("*x*",R35,0)),"18","0"))+SUM(IF(ISNUMBER(MATCH("*x*",R36,0)),"18","0"))+SUM(IF(ISNUMBER(MATCH("*x*",R37,0)),"18","0"))+SUM(IF(ISNUMBER(MATCH("*x*",R38,0)),"18","0"))+SUM(IF(ISNUMBER(MATCH("*x*",R39,0)),"18","0"))+SUM(IF(ISNUMBER(MATCH("*x*",R40,0)),"18","0"))+SUM(IF(ISNUMBER(MATCH("*x*",R41,0)),"18","0"))+SUM(IF(ISNUMBER(MATCH("*x*",R42,0)),"18","0"))+SUM(IF(ISNUMBER(MATCH("*x*",R43,0)),"18","0"))+SUM(IF(ISNUMBER(MATCH("*x*",R44,0)),"18","0"))+SUM(IF(ISNUMBER(MATCH("*x*",R45,0)),"18","0"))+SUM(IF(ISNUMBER(MATCH("*x*",S15,0)),"27","0"))+SUM(IF(ISNUMBER(MATCH("*x*",S16,0)),"27","0"))+SUM(IF(ISNUMBER(MATCH("*x*",S17,0)),"27","0"))+SUM(IF(ISNUMBER(MATCH("*x*",S18,0)),"27","0"))+SUM(IF(ISNUMBER(MATCH("*x*",S19,0)),"27","0"))+SUM(IF(ISNUMBER(MATCH("*x*",S20,0)),"27","0"))+SUM(IF(ISNUMBER(MATCH("*x*",S21,0)),"27","0"))+SUM(IF(ISNUMBER(MATCH("*x*",S22,0)),"27","0"))+SUM(IF(ISNUMBER(MATCH("*x*",S23,0)),"27","0"))+SUM(IF(ISNUMBER(MATCH("*x*",S24,0)),"27","0"))+SUM(IF(ISNUMBER(MATCH("*x*",S25,0)),"27","0"))+SUM(IF(ISNUMBER(MATCH("*x*",S26,0)),"27","0"))+SUM(IF(ISNUMBER(MATCH("*x*",S27,0)),"27","0"))+SUM(IF(ISNUMBER(MATCH("*x*",S28,0)),"27","0"))+SUM(IF(ISNUMBER(MATCH("*x*",S29,0)),"27","0"))+SUM(IF(ISNUMBER(MATCH("*x*",S30,0)),"27","0"))+SUM(IF(ISNUMBER(MATCH("*x*",S31,0)),"27","0"))+SUM(IF(ISNUMBER(MATCH("*x*",S32,0)),"27","0"))+SUM(IF(ISNUMBER(MATCH("*x*",S33,0)),"27","0"))+SUM(IF(ISNUMBER(MATCH("*x*",S34,0)),"27","0"))+SUM(IF(ISNUMBER(MATCH("*x*",S35,0)),"27","0"))+SUM(IF(ISNUMBER(MATCH("*x*",S36,0)),"27","0"))+SUM(IF(ISNUMBER(MATCH("*x*",S37,0)),"27","0"))+SUM(IF(ISNUMBER(MATCH("*x*",S38,0)),"27","0"))+SUM(IF(ISNUMBER(MATCH("*x*",S39,0)),"27","0"))+SUM(IF(ISNUMBER(MATCH("*x*",S40,0)),"27","0"))+SUM(IF(ISNUMBER(MATCH("*x*",S41,0)),"27","0"))+SUM(IF(ISNUMBER(MATCH("*x*",S42,0)),"27","0"))+SUM(IF(ISNUMBER(MATCH("*x*",S43,0)),"27","0"))+SUM(IF(ISNUMBER(MATCH("*x*",S44,0)),"27","0"))+SUM(IF(ISNUMBER(MATCH("*x*",S45,0)),"27","0"))+SUM(IF(ISNUMBER(MATCH("*x*",T15,0)),"39","0"))+SUM(IF(ISNUMBER(MATCH("*x*",T16,0)),"39","0"))+SUM(IF(ISNUMBER(MATCH("*x*",T17,0)),"39","0"))+SUM(IF(ISNUMBER(MATCH("*x*",T18,0)),"39","0"))+SUM(IF(ISNUMBER(MATCH("*x*",T19,0)),"39","0"))+SUM(IF(ISNUMBER(MATCH("*x*",T20,0)),"39","0"))+SUM(IF(ISNUMBER(MATCH("*x*",T21,0)),"39","0"))+SUM(IF(ISNUMBER(MATCH("*x*",T22,0)),"39","0"))+SUM(IF(ISNUMBER(MATCH("*x*",T23,0)),"39","0"))+SUM(IF(ISNUMBER(MATCH("*x*",T24,0)),"39","0"))+SUM(IF(ISNUMBER(MATCH("*x*",T25,0)),"39","0"))+SUM(IF(ISNUMBER(MATCH("*x*",T26,0)),"39","0"))+SUM(IF(ISNUMBER(MATCH("*x*",T27,0)),"39","0"))+SUM(IF(ISNUMBER(MATCH("*x*",T28,0)),"39","0"))+SUM(IF(ISNUMBER(MATCH("*x*",T29,0)),"39","0"))+SUM(IF(ISNUMBER(MATCH("*x*",T30,0)),"39","0"))+SUM(IF(ISNUMBER(MATCH("*x*",T31,0)),"39","0"))+SUM(IF(ISNUMBER(MATCH("*x*",T32,0)),"39","0"))+SUM(IF(ISNUMBER(MATCH("*x*",T33,0)),"39","0"))+SUM(IF(ISNUMBER(MATCH("*x*",T34,0)),"39","0"))+SUM(IF(ISNUMBER(MATCH("*x*",T35,0)),"39","0"))+SUM(IF(ISNUMBER(MATCH("*x*",T36,0)),"39","0"))+SUM(IF(ISNUMBER(MATCH("*x*",T37,0)),"39","0"))+SUM(IF(ISNUMBER(MATCH("*x*",T38,0)),"39","0"))+SUM(IF(ISNUMBER(MATCH("*x*",T39,0)),"39","0"))+SUM(IF(ISNUMBER(MATCH("*x*",T40,0)),"39","0"))+SUM(IF(ISNUMBER(MATCH("*x*",T41,0)),"39","0"))+SUM(IF(ISNUMBER(MATCH("*x*",T42,0)),"39","0"))+SUM(IF(ISNUMBER(MATCH("*x*",T43,0)),"39","0"))+SUM(IF(ISNUMBER(MATCH("*x*",T44,0)),"39","0"))+SUM(IF(ISNUMBER(MATCH("*x*",T45,0)),"39","0"))</f>
        <v>93</v>
      </c>
      <c r="U46" s="88"/>
      <c r="V46" s="4"/>
      <c r="W46" s="4"/>
    </row>
    <row r="47" spans="1:23" ht="15.75" thickTop="1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31"/>
      <c r="N47" s="31"/>
      <c r="O47" s="32"/>
      <c r="P47" s="4"/>
      <c r="Q47" s="4"/>
      <c r="R47" s="4"/>
      <c r="S47" s="4"/>
      <c r="T47" s="4"/>
    </row>
  </sheetData>
  <mergeCells count="7">
    <mergeCell ref="Q11:T11"/>
    <mergeCell ref="B11:E11"/>
    <mergeCell ref="F11:H11"/>
    <mergeCell ref="K11:P11"/>
    <mergeCell ref="D3:F3"/>
    <mergeCell ref="D5:F5"/>
    <mergeCell ref="D7:F7"/>
  </mergeCells>
  <phoneticPr fontId="1" type="noConversion"/>
  <conditionalFormatting sqref="A15:A45">
    <cfRule type="expression" dxfId="0" priority="1">
      <formula>MONTH(A15)&lt;&gt;§B§1</formula>
    </cfRule>
  </conditionalFormatting>
  <pageMargins left="0.23622047244094491" right="0" top="0.15748031496062992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2B5F05-8586-4671-96D0-7EDAB313610C}">
  <sheetPr codeName="Tabelle2"/>
  <dimension ref="A2:J12"/>
  <sheetViews>
    <sheetView showGridLines="0" workbookViewId="0">
      <selection activeCell="Q13" sqref="Q13"/>
    </sheetView>
  </sheetViews>
  <sheetFormatPr baseColWidth="10" defaultRowHeight="15" x14ac:dyDescent="0.25"/>
  <cols>
    <col min="1" max="1" width="2.42578125" style="52" customWidth="1"/>
    <col min="2" max="2" width="6.28515625" style="52" customWidth="1"/>
    <col min="3" max="4" width="9.42578125" style="52" customWidth="1"/>
    <col min="5" max="5" width="9.5703125" style="52" customWidth="1"/>
    <col min="6" max="6" width="9.42578125" style="52" customWidth="1"/>
    <col min="7" max="7" width="4.28515625" style="52" customWidth="1"/>
    <col min="8" max="8" width="14.28515625" style="52" customWidth="1"/>
    <col min="9" max="9" width="24.28515625" style="52" customWidth="1"/>
    <col min="10" max="10" width="4.28515625" style="52" customWidth="1"/>
  </cols>
  <sheetData>
    <row r="2" spans="1:10" x14ac:dyDescent="0.25">
      <c r="A2" s="53" t="s">
        <v>40</v>
      </c>
      <c r="B2" s="124" t="s">
        <v>41</v>
      </c>
      <c r="C2" s="124"/>
      <c r="D2" s="124"/>
      <c r="E2" s="124"/>
      <c r="F2" s="124"/>
      <c r="G2" s="124"/>
      <c r="H2" s="124"/>
      <c r="I2" s="124"/>
      <c r="J2" s="124"/>
    </row>
    <row r="3" spans="1:10" x14ac:dyDescent="0.25">
      <c r="A3" s="54"/>
      <c r="B3" s="55"/>
      <c r="C3" s="55"/>
      <c r="D3" s="55"/>
      <c r="E3" s="55"/>
      <c r="F3" s="55"/>
      <c r="G3" s="55"/>
      <c r="H3" s="55"/>
      <c r="I3" s="55"/>
      <c r="J3" s="55"/>
    </row>
    <row r="4" spans="1:10" x14ac:dyDescent="0.25">
      <c r="B4" s="125" t="s">
        <v>42</v>
      </c>
      <c r="C4" s="125"/>
      <c r="D4" s="125"/>
      <c r="E4" s="125"/>
      <c r="F4" s="125"/>
      <c r="G4" s="125"/>
      <c r="H4" s="125"/>
      <c r="I4" s="125"/>
      <c r="J4" s="125"/>
    </row>
    <row r="5" spans="1:10" x14ac:dyDescent="0.25">
      <c r="B5" s="56" t="s">
        <v>43</v>
      </c>
      <c r="C5" s="126" t="s">
        <v>44</v>
      </c>
      <c r="D5" s="126"/>
      <c r="E5" s="126"/>
      <c r="F5" s="126"/>
      <c r="G5" s="126"/>
      <c r="H5" s="126"/>
      <c r="I5" s="126"/>
      <c r="J5" s="126"/>
    </row>
    <row r="6" spans="1:10" x14ac:dyDescent="0.25">
      <c r="B6" s="56"/>
      <c r="C6" s="57"/>
      <c r="D6" s="57"/>
      <c r="E6" s="57"/>
      <c r="F6" s="57"/>
      <c r="G6" s="57"/>
      <c r="H6" s="57"/>
      <c r="I6" s="57"/>
      <c r="J6" s="57"/>
    </row>
    <row r="7" spans="1:10" x14ac:dyDescent="0.25">
      <c r="B7" s="56" t="s">
        <v>43</v>
      </c>
      <c r="C7" s="126" t="s">
        <v>45</v>
      </c>
      <c r="D7" s="126"/>
      <c r="E7" s="126"/>
      <c r="F7" s="126"/>
      <c r="G7" s="126"/>
      <c r="H7" s="126"/>
      <c r="I7" s="126"/>
      <c r="J7" s="126"/>
    </row>
    <row r="8" spans="1:10" x14ac:dyDescent="0.25">
      <c r="B8" s="56"/>
      <c r="C8" s="57"/>
      <c r="D8" s="57"/>
      <c r="E8" s="57"/>
      <c r="F8" s="57"/>
      <c r="G8" s="57"/>
      <c r="H8" s="57"/>
      <c r="I8" s="57"/>
      <c r="J8" s="57"/>
    </row>
    <row r="9" spans="1:10" x14ac:dyDescent="0.25">
      <c r="B9" s="56" t="s">
        <v>43</v>
      </c>
      <c r="C9" s="126" t="s">
        <v>46</v>
      </c>
      <c r="D9" s="126"/>
      <c r="E9" s="126"/>
      <c r="F9" s="126"/>
      <c r="G9" s="126"/>
      <c r="H9" s="126"/>
      <c r="I9" s="126"/>
      <c r="J9" s="126"/>
    </row>
    <row r="10" spans="1:10" x14ac:dyDescent="0.25">
      <c r="C10" s="126" t="s">
        <v>47</v>
      </c>
      <c r="D10" s="126"/>
      <c r="E10" s="126"/>
      <c r="F10" s="126"/>
      <c r="G10" s="126"/>
      <c r="H10" s="126"/>
      <c r="I10" s="126"/>
      <c r="J10" s="126"/>
    </row>
    <row r="12" spans="1:10" x14ac:dyDescent="0.25">
      <c r="B12" s="123" t="s">
        <v>48</v>
      </c>
      <c r="C12" s="123"/>
      <c r="D12" s="123"/>
      <c r="E12" s="123"/>
      <c r="F12" s="123"/>
      <c r="G12" s="123"/>
      <c r="H12" s="123"/>
      <c r="I12" s="123"/>
      <c r="J12" s="123"/>
    </row>
  </sheetData>
  <mergeCells count="7">
    <mergeCell ref="B12:J12"/>
    <mergeCell ref="B2:J2"/>
    <mergeCell ref="B4:J4"/>
    <mergeCell ref="C5:J5"/>
    <mergeCell ref="C7:J7"/>
    <mergeCell ref="C9:J9"/>
    <mergeCell ref="C10:J10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53AF8C-44AB-42BE-91FA-BC356D93121E}">
  <sheetPr codeName="Tabelle3"/>
  <dimension ref="A1:IV33"/>
  <sheetViews>
    <sheetView topLeftCell="A17" workbookViewId="0">
      <selection activeCell="IY5" sqref="IY5"/>
    </sheetView>
  </sheetViews>
  <sheetFormatPr baseColWidth="10" defaultColWidth="0" defaultRowHeight="14.25" customHeight="1" zeroHeight="1" x14ac:dyDescent="0.25"/>
  <cols>
    <col min="1" max="1" width="2.42578125" style="58" customWidth="1"/>
    <col min="2" max="2" width="6.28515625" style="58" customWidth="1"/>
    <col min="3" max="4" width="9.42578125" style="58" customWidth="1"/>
    <col min="5" max="5" width="9.5703125" style="58" customWidth="1"/>
    <col min="6" max="6" width="9.42578125" style="58" customWidth="1"/>
    <col min="7" max="7" width="4.28515625" style="58" customWidth="1"/>
    <col min="8" max="8" width="16.7109375" style="58" customWidth="1"/>
    <col min="9" max="9" width="24.28515625" style="58" customWidth="1"/>
    <col min="10" max="10" width="4.28515625" style="58" customWidth="1"/>
    <col min="11" max="256" width="0" style="58" hidden="1"/>
    <col min="257" max="257" width="2.42578125" style="58" customWidth="1"/>
    <col min="258" max="258" width="6.28515625" style="58" customWidth="1"/>
    <col min="259" max="260" width="9.42578125" style="58" customWidth="1"/>
    <col min="261" max="261" width="9.5703125" style="58" customWidth="1"/>
    <col min="262" max="262" width="9.42578125" style="58" customWidth="1"/>
    <col min="263" max="263" width="4.28515625" style="58" customWidth="1"/>
    <col min="264" max="264" width="14.28515625" style="58" customWidth="1"/>
    <col min="265" max="265" width="24.28515625" style="58" customWidth="1"/>
    <col min="266" max="266" width="4.28515625" style="58" customWidth="1"/>
    <col min="267" max="512" width="0" style="58" hidden="1"/>
    <col min="513" max="513" width="2.42578125" style="58" customWidth="1"/>
    <col min="514" max="514" width="6.28515625" style="58" customWidth="1"/>
    <col min="515" max="516" width="9.42578125" style="58" customWidth="1"/>
    <col min="517" max="517" width="9.5703125" style="58" customWidth="1"/>
    <col min="518" max="518" width="9.42578125" style="58" customWidth="1"/>
    <col min="519" max="519" width="4.28515625" style="58" customWidth="1"/>
    <col min="520" max="520" width="14.28515625" style="58" customWidth="1"/>
    <col min="521" max="521" width="24.28515625" style="58" customWidth="1"/>
    <col min="522" max="522" width="4.28515625" style="58" customWidth="1"/>
    <col min="523" max="768" width="0" style="58" hidden="1"/>
    <col min="769" max="769" width="2.42578125" style="58" customWidth="1"/>
    <col min="770" max="770" width="6.28515625" style="58" customWidth="1"/>
    <col min="771" max="772" width="9.42578125" style="58" customWidth="1"/>
    <col min="773" max="773" width="9.5703125" style="58" customWidth="1"/>
    <col min="774" max="774" width="9.42578125" style="58" customWidth="1"/>
    <col min="775" max="775" width="4.28515625" style="58" customWidth="1"/>
    <col min="776" max="776" width="14.28515625" style="58" customWidth="1"/>
    <col min="777" max="777" width="24.28515625" style="58" customWidth="1"/>
    <col min="778" max="778" width="4.28515625" style="58" customWidth="1"/>
    <col min="779" max="1024" width="0" style="58" hidden="1"/>
    <col min="1025" max="1025" width="2.42578125" style="58" customWidth="1"/>
    <col min="1026" max="1026" width="6.28515625" style="58" customWidth="1"/>
    <col min="1027" max="1028" width="9.42578125" style="58" customWidth="1"/>
    <col min="1029" max="1029" width="9.5703125" style="58" customWidth="1"/>
    <col min="1030" max="1030" width="9.42578125" style="58" customWidth="1"/>
    <col min="1031" max="1031" width="4.28515625" style="58" customWidth="1"/>
    <col min="1032" max="1032" width="14.28515625" style="58" customWidth="1"/>
    <col min="1033" max="1033" width="24.28515625" style="58" customWidth="1"/>
    <col min="1034" max="1034" width="4.28515625" style="58" customWidth="1"/>
    <col min="1035" max="1280" width="0" style="58" hidden="1"/>
    <col min="1281" max="1281" width="2.42578125" style="58" customWidth="1"/>
    <col min="1282" max="1282" width="6.28515625" style="58" customWidth="1"/>
    <col min="1283" max="1284" width="9.42578125" style="58" customWidth="1"/>
    <col min="1285" max="1285" width="9.5703125" style="58" customWidth="1"/>
    <col min="1286" max="1286" width="9.42578125" style="58" customWidth="1"/>
    <col min="1287" max="1287" width="4.28515625" style="58" customWidth="1"/>
    <col min="1288" max="1288" width="14.28515625" style="58" customWidth="1"/>
    <col min="1289" max="1289" width="24.28515625" style="58" customWidth="1"/>
    <col min="1290" max="1290" width="4.28515625" style="58" customWidth="1"/>
    <col min="1291" max="1536" width="0" style="58" hidden="1"/>
    <col min="1537" max="1537" width="2.42578125" style="58" customWidth="1"/>
    <col min="1538" max="1538" width="6.28515625" style="58" customWidth="1"/>
    <col min="1539" max="1540" width="9.42578125" style="58" customWidth="1"/>
    <col min="1541" max="1541" width="9.5703125" style="58" customWidth="1"/>
    <col min="1542" max="1542" width="9.42578125" style="58" customWidth="1"/>
    <col min="1543" max="1543" width="4.28515625" style="58" customWidth="1"/>
    <col min="1544" max="1544" width="14.28515625" style="58" customWidth="1"/>
    <col min="1545" max="1545" width="24.28515625" style="58" customWidth="1"/>
    <col min="1546" max="1546" width="4.28515625" style="58" customWidth="1"/>
    <col min="1547" max="1792" width="0" style="58" hidden="1"/>
    <col min="1793" max="1793" width="2.42578125" style="58" customWidth="1"/>
    <col min="1794" max="1794" width="6.28515625" style="58" customWidth="1"/>
    <col min="1795" max="1796" width="9.42578125" style="58" customWidth="1"/>
    <col min="1797" max="1797" width="9.5703125" style="58" customWidth="1"/>
    <col min="1798" max="1798" width="9.42578125" style="58" customWidth="1"/>
    <col min="1799" max="1799" width="4.28515625" style="58" customWidth="1"/>
    <col min="1800" max="1800" width="14.28515625" style="58" customWidth="1"/>
    <col min="1801" max="1801" width="24.28515625" style="58" customWidth="1"/>
    <col min="1802" max="1802" width="4.28515625" style="58" customWidth="1"/>
    <col min="1803" max="2048" width="0" style="58" hidden="1"/>
    <col min="2049" max="2049" width="2.42578125" style="58" customWidth="1"/>
    <col min="2050" max="2050" width="6.28515625" style="58" customWidth="1"/>
    <col min="2051" max="2052" width="9.42578125" style="58" customWidth="1"/>
    <col min="2053" max="2053" width="9.5703125" style="58" customWidth="1"/>
    <col min="2054" max="2054" width="9.42578125" style="58" customWidth="1"/>
    <col min="2055" max="2055" width="4.28515625" style="58" customWidth="1"/>
    <col min="2056" max="2056" width="14.28515625" style="58" customWidth="1"/>
    <col min="2057" max="2057" width="24.28515625" style="58" customWidth="1"/>
    <col min="2058" max="2058" width="4.28515625" style="58" customWidth="1"/>
    <col min="2059" max="2304" width="0" style="58" hidden="1"/>
    <col min="2305" max="2305" width="2.42578125" style="58" customWidth="1"/>
    <col min="2306" max="2306" width="6.28515625" style="58" customWidth="1"/>
    <col min="2307" max="2308" width="9.42578125" style="58" customWidth="1"/>
    <col min="2309" max="2309" width="9.5703125" style="58" customWidth="1"/>
    <col min="2310" max="2310" width="9.42578125" style="58" customWidth="1"/>
    <col min="2311" max="2311" width="4.28515625" style="58" customWidth="1"/>
    <col min="2312" max="2312" width="14.28515625" style="58" customWidth="1"/>
    <col min="2313" max="2313" width="24.28515625" style="58" customWidth="1"/>
    <col min="2314" max="2314" width="4.28515625" style="58" customWidth="1"/>
    <col min="2315" max="2560" width="0" style="58" hidden="1"/>
    <col min="2561" max="2561" width="2.42578125" style="58" customWidth="1"/>
    <col min="2562" max="2562" width="6.28515625" style="58" customWidth="1"/>
    <col min="2563" max="2564" width="9.42578125" style="58" customWidth="1"/>
    <col min="2565" max="2565" width="9.5703125" style="58" customWidth="1"/>
    <col min="2566" max="2566" width="9.42578125" style="58" customWidth="1"/>
    <col min="2567" max="2567" width="4.28515625" style="58" customWidth="1"/>
    <col min="2568" max="2568" width="14.28515625" style="58" customWidth="1"/>
    <col min="2569" max="2569" width="24.28515625" style="58" customWidth="1"/>
    <col min="2570" max="2570" width="4.28515625" style="58" customWidth="1"/>
    <col min="2571" max="2816" width="0" style="58" hidden="1"/>
    <col min="2817" max="2817" width="2.42578125" style="58" customWidth="1"/>
    <col min="2818" max="2818" width="6.28515625" style="58" customWidth="1"/>
    <col min="2819" max="2820" width="9.42578125" style="58" customWidth="1"/>
    <col min="2821" max="2821" width="9.5703125" style="58" customWidth="1"/>
    <col min="2822" max="2822" width="9.42578125" style="58" customWidth="1"/>
    <col min="2823" max="2823" width="4.28515625" style="58" customWidth="1"/>
    <col min="2824" max="2824" width="14.28515625" style="58" customWidth="1"/>
    <col min="2825" max="2825" width="24.28515625" style="58" customWidth="1"/>
    <col min="2826" max="2826" width="4.28515625" style="58" customWidth="1"/>
    <col min="2827" max="3072" width="0" style="58" hidden="1"/>
    <col min="3073" max="3073" width="2.42578125" style="58" customWidth="1"/>
    <col min="3074" max="3074" width="6.28515625" style="58" customWidth="1"/>
    <col min="3075" max="3076" width="9.42578125" style="58" customWidth="1"/>
    <col min="3077" max="3077" width="9.5703125" style="58" customWidth="1"/>
    <col min="3078" max="3078" width="9.42578125" style="58" customWidth="1"/>
    <col min="3079" max="3079" width="4.28515625" style="58" customWidth="1"/>
    <col min="3080" max="3080" width="14.28515625" style="58" customWidth="1"/>
    <col min="3081" max="3081" width="24.28515625" style="58" customWidth="1"/>
    <col min="3082" max="3082" width="4.28515625" style="58" customWidth="1"/>
    <col min="3083" max="3328" width="0" style="58" hidden="1"/>
    <col min="3329" max="3329" width="2.42578125" style="58" customWidth="1"/>
    <col min="3330" max="3330" width="6.28515625" style="58" customWidth="1"/>
    <col min="3331" max="3332" width="9.42578125" style="58" customWidth="1"/>
    <col min="3333" max="3333" width="9.5703125" style="58" customWidth="1"/>
    <col min="3334" max="3334" width="9.42578125" style="58" customWidth="1"/>
    <col min="3335" max="3335" width="4.28515625" style="58" customWidth="1"/>
    <col min="3336" max="3336" width="14.28515625" style="58" customWidth="1"/>
    <col min="3337" max="3337" width="24.28515625" style="58" customWidth="1"/>
    <col min="3338" max="3338" width="4.28515625" style="58" customWidth="1"/>
    <col min="3339" max="3584" width="0" style="58" hidden="1"/>
    <col min="3585" max="3585" width="2.42578125" style="58" customWidth="1"/>
    <col min="3586" max="3586" width="6.28515625" style="58" customWidth="1"/>
    <col min="3587" max="3588" width="9.42578125" style="58" customWidth="1"/>
    <col min="3589" max="3589" width="9.5703125" style="58" customWidth="1"/>
    <col min="3590" max="3590" width="9.42578125" style="58" customWidth="1"/>
    <col min="3591" max="3591" width="4.28515625" style="58" customWidth="1"/>
    <col min="3592" max="3592" width="14.28515625" style="58" customWidth="1"/>
    <col min="3593" max="3593" width="24.28515625" style="58" customWidth="1"/>
    <col min="3594" max="3594" width="4.28515625" style="58" customWidth="1"/>
    <col min="3595" max="3840" width="0" style="58" hidden="1"/>
    <col min="3841" max="3841" width="2.42578125" style="58" customWidth="1"/>
    <col min="3842" max="3842" width="6.28515625" style="58" customWidth="1"/>
    <col min="3843" max="3844" width="9.42578125" style="58" customWidth="1"/>
    <col min="3845" max="3845" width="9.5703125" style="58" customWidth="1"/>
    <col min="3846" max="3846" width="9.42578125" style="58" customWidth="1"/>
    <col min="3847" max="3847" width="4.28515625" style="58" customWidth="1"/>
    <col min="3848" max="3848" width="14.28515625" style="58" customWidth="1"/>
    <col min="3849" max="3849" width="24.28515625" style="58" customWidth="1"/>
    <col min="3850" max="3850" width="4.28515625" style="58" customWidth="1"/>
    <col min="3851" max="4096" width="0" style="58" hidden="1"/>
    <col min="4097" max="4097" width="2.42578125" style="58" customWidth="1"/>
    <col min="4098" max="4098" width="6.28515625" style="58" customWidth="1"/>
    <col min="4099" max="4100" width="9.42578125" style="58" customWidth="1"/>
    <col min="4101" max="4101" width="9.5703125" style="58" customWidth="1"/>
    <col min="4102" max="4102" width="9.42578125" style="58" customWidth="1"/>
    <col min="4103" max="4103" width="4.28515625" style="58" customWidth="1"/>
    <col min="4104" max="4104" width="14.28515625" style="58" customWidth="1"/>
    <col min="4105" max="4105" width="24.28515625" style="58" customWidth="1"/>
    <col min="4106" max="4106" width="4.28515625" style="58" customWidth="1"/>
    <col min="4107" max="4352" width="0" style="58" hidden="1"/>
    <col min="4353" max="4353" width="2.42578125" style="58" customWidth="1"/>
    <col min="4354" max="4354" width="6.28515625" style="58" customWidth="1"/>
    <col min="4355" max="4356" width="9.42578125" style="58" customWidth="1"/>
    <col min="4357" max="4357" width="9.5703125" style="58" customWidth="1"/>
    <col min="4358" max="4358" width="9.42578125" style="58" customWidth="1"/>
    <col min="4359" max="4359" width="4.28515625" style="58" customWidth="1"/>
    <col min="4360" max="4360" width="14.28515625" style="58" customWidth="1"/>
    <col min="4361" max="4361" width="24.28515625" style="58" customWidth="1"/>
    <col min="4362" max="4362" width="4.28515625" style="58" customWidth="1"/>
    <col min="4363" max="4608" width="0" style="58" hidden="1"/>
    <col min="4609" max="4609" width="2.42578125" style="58" customWidth="1"/>
    <col min="4610" max="4610" width="6.28515625" style="58" customWidth="1"/>
    <col min="4611" max="4612" width="9.42578125" style="58" customWidth="1"/>
    <col min="4613" max="4613" width="9.5703125" style="58" customWidth="1"/>
    <col min="4614" max="4614" width="9.42578125" style="58" customWidth="1"/>
    <col min="4615" max="4615" width="4.28515625" style="58" customWidth="1"/>
    <col min="4616" max="4616" width="14.28515625" style="58" customWidth="1"/>
    <col min="4617" max="4617" width="24.28515625" style="58" customWidth="1"/>
    <col min="4618" max="4618" width="4.28515625" style="58" customWidth="1"/>
    <col min="4619" max="4864" width="0" style="58" hidden="1"/>
    <col min="4865" max="4865" width="2.42578125" style="58" customWidth="1"/>
    <col min="4866" max="4866" width="6.28515625" style="58" customWidth="1"/>
    <col min="4867" max="4868" width="9.42578125" style="58" customWidth="1"/>
    <col min="4869" max="4869" width="9.5703125" style="58" customWidth="1"/>
    <col min="4870" max="4870" width="9.42578125" style="58" customWidth="1"/>
    <col min="4871" max="4871" width="4.28515625" style="58" customWidth="1"/>
    <col min="4872" max="4872" width="14.28515625" style="58" customWidth="1"/>
    <col min="4873" max="4873" width="24.28515625" style="58" customWidth="1"/>
    <col min="4874" max="4874" width="4.28515625" style="58" customWidth="1"/>
    <col min="4875" max="5120" width="0" style="58" hidden="1"/>
    <col min="5121" max="5121" width="2.42578125" style="58" customWidth="1"/>
    <col min="5122" max="5122" width="6.28515625" style="58" customWidth="1"/>
    <col min="5123" max="5124" width="9.42578125" style="58" customWidth="1"/>
    <col min="5125" max="5125" width="9.5703125" style="58" customWidth="1"/>
    <col min="5126" max="5126" width="9.42578125" style="58" customWidth="1"/>
    <col min="5127" max="5127" width="4.28515625" style="58" customWidth="1"/>
    <col min="5128" max="5128" width="14.28515625" style="58" customWidth="1"/>
    <col min="5129" max="5129" width="24.28515625" style="58" customWidth="1"/>
    <col min="5130" max="5130" width="4.28515625" style="58" customWidth="1"/>
    <col min="5131" max="5376" width="0" style="58" hidden="1"/>
    <col min="5377" max="5377" width="2.42578125" style="58" customWidth="1"/>
    <col min="5378" max="5378" width="6.28515625" style="58" customWidth="1"/>
    <col min="5379" max="5380" width="9.42578125" style="58" customWidth="1"/>
    <col min="5381" max="5381" width="9.5703125" style="58" customWidth="1"/>
    <col min="5382" max="5382" width="9.42578125" style="58" customWidth="1"/>
    <col min="5383" max="5383" width="4.28515625" style="58" customWidth="1"/>
    <col min="5384" max="5384" width="14.28515625" style="58" customWidth="1"/>
    <col min="5385" max="5385" width="24.28515625" style="58" customWidth="1"/>
    <col min="5386" max="5386" width="4.28515625" style="58" customWidth="1"/>
    <col min="5387" max="5632" width="0" style="58" hidden="1"/>
    <col min="5633" max="5633" width="2.42578125" style="58" customWidth="1"/>
    <col min="5634" max="5634" width="6.28515625" style="58" customWidth="1"/>
    <col min="5635" max="5636" width="9.42578125" style="58" customWidth="1"/>
    <col min="5637" max="5637" width="9.5703125" style="58" customWidth="1"/>
    <col min="5638" max="5638" width="9.42578125" style="58" customWidth="1"/>
    <col min="5639" max="5639" width="4.28515625" style="58" customWidth="1"/>
    <col min="5640" max="5640" width="14.28515625" style="58" customWidth="1"/>
    <col min="5641" max="5641" width="24.28515625" style="58" customWidth="1"/>
    <col min="5642" max="5642" width="4.28515625" style="58" customWidth="1"/>
    <col min="5643" max="5888" width="0" style="58" hidden="1"/>
    <col min="5889" max="5889" width="2.42578125" style="58" customWidth="1"/>
    <col min="5890" max="5890" width="6.28515625" style="58" customWidth="1"/>
    <col min="5891" max="5892" width="9.42578125" style="58" customWidth="1"/>
    <col min="5893" max="5893" width="9.5703125" style="58" customWidth="1"/>
    <col min="5894" max="5894" width="9.42578125" style="58" customWidth="1"/>
    <col min="5895" max="5895" width="4.28515625" style="58" customWidth="1"/>
    <col min="5896" max="5896" width="14.28515625" style="58" customWidth="1"/>
    <col min="5897" max="5897" width="24.28515625" style="58" customWidth="1"/>
    <col min="5898" max="5898" width="4.28515625" style="58" customWidth="1"/>
    <col min="5899" max="6144" width="0" style="58" hidden="1"/>
    <col min="6145" max="6145" width="2.42578125" style="58" customWidth="1"/>
    <col min="6146" max="6146" width="6.28515625" style="58" customWidth="1"/>
    <col min="6147" max="6148" width="9.42578125" style="58" customWidth="1"/>
    <col min="6149" max="6149" width="9.5703125" style="58" customWidth="1"/>
    <col min="6150" max="6150" width="9.42578125" style="58" customWidth="1"/>
    <col min="6151" max="6151" width="4.28515625" style="58" customWidth="1"/>
    <col min="6152" max="6152" width="14.28515625" style="58" customWidth="1"/>
    <col min="6153" max="6153" width="24.28515625" style="58" customWidth="1"/>
    <col min="6154" max="6154" width="4.28515625" style="58" customWidth="1"/>
    <col min="6155" max="6400" width="0" style="58" hidden="1"/>
    <col min="6401" max="6401" width="2.42578125" style="58" customWidth="1"/>
    <col min="6402" max="6402" width="6.28515625" style="58" customWidth="1"/>
    <col min="6403" max="6404" width="9.42578125" style="58" customWidth="1"/>
    <col min="6405" max="6405" width="9.5703125" style="58" customWidth="1"/>
    <col min="6406" max="6406" width="9.42578125" style="58" customWidth="1"/>
    <col min="6407" max="6407" width="4.28515625" style="58" customWidth="1"/>
    <col min="6408" max="6408" width="14.28515625" style="58" customWidth="1"/>
    <col min="6409" max="6409" width="24.28515625" style="58" customWidth="1"/>
    <col min="6410" max="6410" width="4.28515625" style="58" customWidth="1"/>
    <col min="6411" max="6656" width="0" style="58" hidden="1"/>
    <col min="6657" max="6657" width="2.42578125" style="58" customWidth="1"/>
    <col min="6658" max="6658" width="6.28515625" style="58" customWidth="1"/>
    <col min="6659" max="6660" width="9.42578125" style="58" customWidth="1"/>
    <col min="6661" max="6661" width="9.5703125" style="58" customWidth="1"/>
    <col min="6662" max="6662" width="9.42578125" style="58" customWidth="1"/>
    <col min="6663" max="6663" width="4.28515625" style="58" customWidth="1"/>
    <col min="6664" max="6664" width="14.28515625" style="58" customWidth="1"/>
    <col min="6665" max="6665" width="24.28515625" style="58" customWidth="1"/>
    <col min="6666" max="6666" width="4.28515625" style="58" customWidth="1"/>
    <col min="6667" max="6912" width="0" style="58" hidden="1"/>
    <col min="6913" max="6913" width="2.42578125" style="58" customWidth="1"/>
    <col min="6914" max="6914" width="6.28515625" style="58" customWidth="1"/>
    <col min="6915" max="6916" width="9.42578125" style="58" customWidth="1"/>
    <col min="6917" max="6917" width="9.5703125" style="58" customWidth="1"/>
    <col min="6918" max="6918" width="9.42578125" style="58" customWidth="1"/>
    <col min="6919" max="6919" width="4.28515625" style="58" customWidth="1"/>
    <col min="6920" max="6920" width="14.28515625" style="58" customWidth="1"/>
    <col min="6921" max="6921" width="24.28515625" style="58" customWidth="1"/>
    <col min="6922" max="6922" width="4.28515625" style="58" customWidth="1"/>
    <col min="6923" max="7168" width="0" style="58" hidden="1"/>
    <col min="7169" max="7169" width="2.42578125" style="58" customWidth="1"/>
    <col min="7170" max="7170" width="6.28515625" style="58" customWidth="1"/>
    <col min="7171" max="7172" width="9.42578125" style="58" customWidth="1"/>
    <col min="7173" max="7173" width="9.5703125" style="58" customWidth="1"/>
    <col min="7174" max="7174" width="9.42578125" style="58" customWidth="1"/>
    <col min="7175" max="7175" width="4.28515625" style="58" customWidth="1"/>
    <col min="7176" max="7176" width="14.28515625" style="58" customWidth="1"/>
    <col min="7177" max="7177" width="24.28515625" style="58" customWidth="1"/>
    <col min="7178" max="7178" width="4.28515625" style="58" customWidth="1"/>
    <col min="7179" max="7424" width="0" style="58" hidden="1"/>
    <col min="7425" max="7425" width="2.42578125" style="58" customWidth="1"/>
    <col min="7426" max="7426" width="6.28515625" style="58" customWidth="1"/>
    <col min="7427" max="7428" width="9.42578125" style="58" customWidth="1"/>
    <col min="7429" max="7429" width="9.5703125" style="58" customWidth="1"/>
    <col min="7430" max="7430" width="9.42578125" style="58" customWidth="1"/>
    <col min="7431" max="7431" width="4.28515625" style="58" customWidth="1"/>
    <col min="7432" max="7432" width="14.28515625" style="58" customWidth="1"/>
    <col min="7433" max="7433" width="24.28515625" style="58" customWidth="1"/>
    <col min="7434" max="7434" width="4.28515625" style="58" customWidth="1"/>
    <col min="7435" max="7680" width="0" style="58" hidden="1"/>
    <col min="7681" max="7681" width="2.42578125" style="58" customWidth="1"/>
    <col min="7682" max="7682" width="6.28515625" style="58" customWidth="1"/>
    <col min="7683" max="7684" width="9.42578125" style="58" customWidth="1"/>
    <col min="7685" max="7685" width="9.5703125" style="58" customWidth="1"/>
    <col min="7686" max="7686" width="9.42578125" style="58" customWidth="1"/>
    <col min="7687" max="7687" width="4.28515625" style="58" customWidth="1"/>
    <col min="7688" max="7688" width="14.28515625" style="58" customWidth="1"/>
    <col min="7689" max="7689" width="24.28515625" style="58" customWidth="1"/>
    <col min="7690" max="7690" width="4.28515625" style="58" customWidth="1"/>
    <col min="7691" max="7936" width="0" style="58" hidden="1"/>
    <col min="7937" max="7937" width="2.42578125" style="58" customWidth="1"/>
    <col min="7938" max="7938" width="6.28515625" style="58" customWidth="1"/>
    <col min="7939" max="7940" width="9.42578125" style="58" customWidth="1"/>
    <col min="7941" max="7941" width="9.5703125" style="58" customWidth="1"/>
    <col min="7942" max="7942" width="9.42578125" style="58" customWidth="1"/>
    <col min="7943" max="7943" width="4.28515625" style="58" customWidth="1"/>
    <col min="7944" max="7944" width="14.28515625" style="58" customWidth="1"/>
    <col min="7945" max="7945" width="24.28515625" style="58" customWidth="1"/>
    <col min="7946" max="7946" width="4.28515625" style="58" customWidth="1"/>
    <col min="7947" max="8192" width="0" style="58" hidden="1"/>
    <col min="8193" max="8193" width="2.42578125" style="58" customWidth="1"/>
    <col min="8194" max="8194" width="6.28515625" style="58" customWidth="1"/>
    <col min="8195" max="8196" width="9.42578125" style="58" customWidth="1"/>
    <col min="8197" max="8197" width="9.5703125" style="58" customWidth="1"/>
    <col min="8198" max="8198" width="9.42578125" style="58" customWidth="1"/>
    <col min="8199" max="8199" width="4.28515625" style="58" customWidth="1"/>
    <col min="8200" max="8200" width="14.28515625" style="58" customWidth="1"/>
    <col min="8201" max="8201" width="24.28515625" style="58" customWidth="1"/>
    <col min="8202" max="8202" width="4.28515625" style="58" customWidth="1"/>
    <col min="8203" max="8448" width="0" style="58" hidden="1"/>
    <col min="8449" max="8449" width="2.42578125" style="58" customWidth="1"/>
    <col min="8450" max="8450" width="6.28515625" style="58" customWidth="1"/>
    <col min="8451" max="8452" width="9.42578125" style="58" customWidth="1"/>
    <col min="8453" max="8453" width="9.5703125" style="58" customWidth="1"/>
    <col min="8454" max="8454" width="9.42578125" style="58" customWidth="1"/>
    <col min="8455" max="8455" width="4.28515625" style="58" customWidth="1"/>
    <col min="8456" max="8456" width="14.28515625" style="58" customWidth="1"/>
    <col min="8457" max="8457" width="24.28515625" style="58" customWidth="1"/>
    <col min="8458" max="8458" width="4.28515625" style="58" customWidth="1"/>
    <col min="8459" max="8704" width="0" style="58" hidden="1"/>
    <col min="8705" max="8705" width="2.42578125" style="58" customWidth="1"/>
    <col min="8706" max="8706" width="6.28515625" style="58" customWidth="1"/>
    <col min="8707" max="8708" width="9.42578125" style="58" customWidth="1"/>
    <col min="8709" max="8709" width="9.5703125" style="58" customWidth="1"/>
    <col min="8710" max="8710" width="9.42578125" style="58" customWidth="1"/>
    <col min="8711" max="8711" width="4.28515625" style="58" customWidth="1"/>
    <col min="8712" max="8712" width="14.28515625" style="58" customWidth="1"/>
    <col min="8713" max="8713" width="24.28515625" style="58" customWidth="1"/>
    <col min="8714" max="8714" width="4.28515625" style="58" customWidth="1"/>
    <col min="8715" max="8960" width="0" style="58" hidden="1"/>
    <col min="8961" max="8961" width="2.42578125" style="58" customWidth="1"/>
    <col min="8962" max="8962" width="6.28515625" style="58" customWidth="1"/>
    <col min="8963" max="8964" width="9.42578125" style="58" customWidth="1"/>
    <col min="8965" max="8965" width="9.5703125" style="58" customWidth="1"/>
    <col min="8966" max="8966" width="9.42578125" style="58" customWidth="1"/>
    <col min="8967" max="8967" width="4.28515625" style="58" customWidth="1"/>
    <col min="8968" max="8968" width="14.28515625" style="58" customWidth="1"/>
    <col min="8969" max="8969" width="24.28515625" style="58" customWidth="1"/>
    <col min="8970" max="8970" width="4.28515625" style="58" customWidth="1"/>
    <col min="8971" max="9216" width="0" style="58" hidden="1"/>
    <col min="9217" max="9217" width="2.42578125" style="58" customWidth="1"/>
    <col min="9218" max="9218" width="6.28515625" style="58" customWidth="1"/>
    <col min="9219" max="9220" width="9.42578125" style="58" customWidth="1"/>
    <col min="9221" max="9221" width="9.5703125" style="58" customWidth="1"/>
    <col min="9222" max="9222" width="9.42578125" style="58" customWidth="1"/>
    <col min="9223" max="9223" width="4.28515625" style="58" customWidth="1"/>
    <col min="9224" max="9224" width="14.28515625" style="58" customWidth="1"/>
    <col min="9225" max="9225" width="24.28515625" style="58" customWidth="1"/>
    <col min="9226" max="9226" width="4.28515625" style="58" customWidth="1"/>
    <col min="9227" max="9472" width="0" style="58" hidden="1"/>
    <col min="9473" max="9473" width="2.42578125" style="58" customWidth="1"/>
    <col min="9474" max="9474" width="6.28515625" style="58" customWidth="1"/>
    <col min="9475" max="9476" width="9.42578125" style="58" customWidth="1"/>
    <col min="9477" max="9477" width="9.5703125" style="58" customWidth="1"/>
    <col min="9478" max="9478" width="9.42578125" style="58" customWidth="1"/>
    <col min="9479" max="9479" width="4.28515625" style="58" customWidth="1"/>
    <col min="9480" max="9480" width="14.28515625" style="58" customWidth="1"/>
    <col min="9481" max="9481" width="24.28515625" style="58" customWidth="1"/>
    <col min="9482" max="9482" width="4.28515625" style="58" customWidth="1"/>
    <col min="9483" max="9728" width="0" style="58" hidden="1"/>
    <col min="9729" max="9729" width="2.42578125" style="58" customWidth="1"/>
    <col min="9730" max="9730" width="6.28515625" style="58" customWidth="1"/>
    <col min="9731" max="9732" width="9.42578125" style="58" customWidth="1"/>
    <col min="9733" max="9733" width="9.5703125" style="58" customWidth="1"/>
    <col min="9734" max="9734" width="9.42578125" style="58" customWidth="1"/>
    <col min="9735" max="9735" width="4.28515625" style="58" customWidth="1"/>
    <col min="9736" max="9736" width="14.28515625" style="58" customWidth="1"/>
    <col min="9737" max="9737" width="24.28515625" style="58" customWidth="1"/>
    <col min="9738" max="9738" width="4.28515625" style="58" customWidth="1"/>
    <col min="9739" max="9984" width="0" style="58" hidden="1"/>
    <col min="9985" max="9985" width="2.42578125" style="58" customWidth="1"/>
    <col min="9986" max="9986" width="6.28515625" style="58" customWidth="1"/>
    <col min="9987" max="9988" width="9.42578125" style="58" customWidth="1"/>
    <col min="9989" max="9989" width="9.5703125" style="58" customWidth="1"/>
    <col min="9990" max="9990" width="9.42578125" style="58" customWidth="1"/>
    <col min="9991" max="9991" width="4.28515625" style="58" customWidth="1"/>
    <col min="9992" max="9992" width="14.28515625" style="58" customWidth="1"/>
    <col min="9993" max="9993" width="24.28515625" style="58" customWidth="1"/>
    <col min="9994" max="9994" width="4.28515625" style="58" customWidth="1"/>
    <col min="9995" max="10240" width="0" style="58" hidden="1"/>
    <col min="10241" max="10241" width="2.42578125" style="58" customWidth="1"/>
    <col min="10242" max="10242" width="6.28515625" style="58" customWidth="1"/>
    <col min="10243" max="10244" width="9.42578125" style="58" customWidth="1"/>
    <col min="10245" max="10245" width="9.5703125" style="58" customWidth="1"/>
    <col min="10246" max="10246" width="9.42578125" style="58" customWidth="1"/>
    <col min="10247" max="10247" width="4.28515625" style="58" customWidth="1"/>
    <col min="10248" max="10248" width="14.28515625" style="58" customWidth="1"/>
    <col min="10249" max="10249" width="24.28515625" style="58" customWidth="1"/>
    <col min="10250" max="10250" width="4.28515625" style="58" customWidth="1"/>
    <col min="10251" max="10496" width="0" style="58" hidden="1"/>
    <col min="10497" max="10497" width="2.42578125" style="58" customWidth="1"/>
    <col min="10498" max="10498" width="6.28515625" style="58" customWidth="1"/>
    <col min="10499" max="10500" width="9.42578125" style="58" customWidth="1"/>
    <col min="10501" max="10501" width="9.5703125" style="58" customWidth="1"/>
    <col min="10502" max="10502" width="9.42578125" style="58" customWidth="1"/>
    <col min="10503" max="10503" width="4.28515625" style="58" customWidth="1"/>
    <col min="10504" max="10504" width="14.28515625" style="58" customWidth="1"/>
    <col min="10505" max="10505" width="24.28515625" style="58" customWidth="1"/>
    <col min="10506" max="10506" width="4.28515625" style="58" customWidth="1"/>
    <col min="10507" max="10752" width="0" style="58" hidden="1"/>
    <col min="10753" max="10753" width="2.42578125" style="58" customWidth="1"/>
    <col min="10754" max="10754" width="6.28515625" style="58" customWidth="1"/>
    <col min="10755" max="10756" width="9.42578125" style="58" customWidth="1"/>
    <col min="10757" max="10757" width="9.5703125" style="58" customWidth="1"/>
    <col min="10758" max="10758" width="9.42578125" style="58" customWidth="1"/>
    <col min="10759" max="10759" width="4.28515625" style="58" customWidth="1"/>
    <col min="10760" max="10760" width="14.28515625" style="58" customWidth="1"/>
    <col min="10761" max="10761" width="24.28515625" style="58" customWidth="1"/>
    <col min="10762" max="10762" width="4.28515625" style="58" customWidth="1"/>
    <col min="10763" max="11008" width="0" style="58" hidden="1"/>
    <col min="11009" max="11009" width="2.42578125" style="58" customWidth="1"/>
    <col min="11010" max="11010" width="6.28515625" style="58" customWidth="1"/>
    <col min="11011" max="11012" width="9.42578125" style="58" customWidth="1"/>
    <col min="11013" max="11013" width="9.5703125" style="58" customWidth="1"/>
    <col min="11014" max="11014" width="9.42578125" style="58" customWidth="1"/>
    <col min="11015" max="11015" width="4.28515625" style="58" customWidth="1"/>
    <col min="11016" max="11016" width="14.28515625" style="58" customWidth="1"/>
    <col min="11017" max="11017" width="24.28515625" style="58" customWidth="1"/>
    <col min="11018" max="11018" width="4.28515625" style="58" customWidth="1"/>
    <col min="11019" max="11264" width="0" style="58" hidden="1"/>
    <col min="11265" max="11265" width="2.42578125" style="58" customWidth="1"/>
    <col min="11266" max="11266" width="6.28515625" style="58" customWidth="1"/>
    <col min="11267" max="11268" width="9.42578125" style="58" customWidth="1"/>
    <col min="11269" max="11269" width="9.5703125" style="58" customWidth="1"/>
    <col min="11270" max="11270" width="9.42578125" style="58" customWidth="1"/>
    <col min="11271" max="11271" width="4.28515625" style="58" customWidth="1"/>
    <col min="11272" max="11272" width="14.28515625" style="58" customWidth="1"/>
    <col min="11273" max="11273" width="24.28515625" style="58" customWidth="1"/>
    <col min="11274" max="11274" width="4.28515625" style="58" customWidth="1"/>
    <col min="11275" max="11520" width="0" style="58" hidden="1"/>
    <col min="11521" max="11521" width="2.42578125" style="58" customWidth="1"/>
    <col min="11522" max="11522" width="6.28515625" style="58" customWidth="1"/>
    <col min="11523" max="11524" width="9.42578125" style="58" customWidth="1"/>
    <col min="11525" max="11525" width="9.5703125" style="58" customWidth="1"/>
    <col min="11526" max="11526" width="9.42578125" style="58" customWidth="1"/>
    <col min="11527" max="11527" width="4.28515625" style="58" customWidth="1"/>
    <col min="11528" max="11528" width="14.28515625" style="58" customWidth="1"/>
    <col min="11529" max="11529" width="24.28515625" style="58" customWidth="1"/>
    <col min="11530" max="11530" width="4.28515625" style="58" customWidth="1"/>
    <col min="11531" max="11776" width="0" style="58" hidden="1"/>
    <col min="11777" max="11777" width="2.42578125" style="58" customWidth="1"/>
    <col min="11778" max="11778" width="6.28515625" style="58" customWidth="1"/>
    <col min="11779" max="11780" width="9.42578125" style="58" customWidth="1"/>
    <col min="11781" max="11781" width="9.5703125" style="58" customWidth="1"/>
    <col min="11782" max="11782" width="9.42578125" style="58" customWidth="1"/>
    <col min="11783" max="11783" width="4.28515625" style="58" customWidth="1"/>
    <col min="11784" max="11784" width="14.28515625" style="58" customWidth="1"/>
    <col min="11785" max="11785" width="24.28515625" style="58" customWidth="1"/>
    <col min="11786" max="11786" width="4.28515625" style="58" customWidth="1"/>
    <col min="11787" max="12032" width="0" style="58" hidden="1"/>
    <col min="12033" max="12033" width="2.42578125" style="58" customWidth="1"/>
    <col min="12034" max="12034" width="6.28515625" style="58" customWidth="1"/>
    <col min="12035" max="12036" width="9.42578125" style="58" customWidth="1"/>
    <col min="12037" max="12037" width="9.5703125" style="58" customWidth="1"/>
    <col min="12038" max="12038" width="9.42578125" style="58" customWidth="1"/>
    <col min="12039" max="12039" width="4.28515625" style="58" customWidth="1"/>
    <col min="12040" max="12040" width="14.28515625" style="58" customWidth="1"/>
    <col min="12041" max="12041" width="24.28515625" style="58" customWidth="1"/>
    <col min="12042" max="12042" width="4.28515625" style="58" customWidth="1"/>
    <col min="12043" max="12288" width="0" style="58" hidden="1"/>
    <col min="12289" max="12289" width="2.42578125" style="58" customWidth="1"/>
    <col min="12290" max="12290" width="6.28515625" style="58" customWidth="1"/>
    <col min="12291" max="12292" width="9.42578125" style="58" customWidth="1"/>
    <col min="12293" max="12293" width="9.5703125" style="58" customWidth="1"/>
    <col min="12294" max="12294" width="9.42578125" style="58" customWidth="1"/>
    <col min="12295" max="12295" width="4.28515625" style="58" customWidth="1"/>
    <col min="12296" max="12296" width="14.28515625" style="58" customWidth="1"/>
    <col min="12297" max="12297" width="24.28515625" style="58" customWidth="1"/>
    <col min="12298" max="12298" width="4.28515625" style="58" customWidth="1"/>
    <col min="12299" max="12544" width="0" style="58" hidden="1"/>
    <col min="12545" max="12545" width="2.42578125" style="58" customWidth="1"/>
    <col min="12546" max="12546" width="6.28515625" style="58" customWidth="1"/>
    <col min="12547" max="12548" width="9.42578125" style="58" customWidth="1"/>
    <col min="12549" max="12549" width="9.5703125" style="58" customWidth="1"/>
    <col min="12550" max="12550" width="9.42578125" style="58" customWidth="1"/>
    <col min="12551" max="12551" width="4.28515625" style="58" customWidth="1"/>
    <col min="12552" max="12552" width="14.28515625" style="58" customWidth="1"/>
    <col min="12553" max="12553" width="24.28515625" style="58" customWidth="1"/>
    <col min="12554" max="12554" width="4.28515625" style="58" customWidth="1"/>
    <col min="12555" max="12800" width="0" style="58" hidden="1"/>
    <col min="12801" max="12801" width="2.42578125" style="58" customWidth="1"/>
    <col min="12802" max="12802" width="6.28515625" style="58" customWidth="1"/>
    <col min="12803" max="12804" width="9.42578125" style="58" customWidth="1"/>
    <col min="12805" max="12805" width="9.5703125" style="58" customWidth="1"/>
    <col min="12806" max="12806" width="9.42578125" style="58" customWidth="1"/>
    <col min="12807" max="12807" width="4.28515625" style="58" customWidth="1"/>
    <col min="12808" max="12808" width="14.28515625" style="58" customWidth="1"/>
    <col min="12809" max="12809" width="24.28515625" style="58" customWidth="1"/>
    <col min="12810" max="12810" width="4.28515625" style="58" customWidth="1"/>
    <col min="12811" max="13056" width="0" style="58" hidden="1"/>
    <col min="13057" max="13057" width="2.42578125" style="58" customWidth="1"/>
    <col min="13058" max="13058" width="6.28515625" style="58" customWidth="1"/>
    <col min="13059" max="13060" width="9.42578125" style="58" customWidth="1"/>
    <col min="13061" max="13061" width="9.5703125" style="58" customWidth="1"/>
    <col min="13062" max="13062" width="9.42578125" style="58" customWidth="1"/>
    <col min="13063" max="13063" width="4.28515625" style="58" customWidth="1"/>
    <col min="13064" max="13064" width="14.28515625" style="58" customWidth="1"/>
    <col min="13065" max="13065" width="24.28515625" style="58" customWidth="1"/>
    <col min="13066" max="13066" width="4.28515625" style="58" customWidth="1"/>
    <col min="13067" max="13312" width="0" style="58" hidden="1"/>
    <col min="13313" max="13313" width="2.42578125" style="58" customWidth="1"/>
    <col min="13314" max="13314" width="6.28515625" style="58" customWidth="1"/>
    <col min="13315" max="13316" width="9.42578125" style="58" customWidth="1"/>
    <col min="13317" max="13317" width="9.5703125" style="58" customWidth="1"/>
    <col min="13318" max="13318" width="9.42578125" style="58" customWidth="1"/>
    <col min="13319" max="13319" width="4.28515625" style="58" customWidth="1"/>
    <col min="13320" max="13320" width="14.28515625" style="58" customWidth="1"/>
    <col min="13321" max="13321" width="24.28515625" style="58" customWidth="1"/>
    <col min="13322" max="13322" width="4.28515625" style="58" customWidth="1"/>
    <col min="13323" max="13568" width="0" style="58" hidden="1"/>
    <col min="13569" max="13569" width="2.42578125" style="58" customWidth="1"/>
    <col min="13570" max="13570" width="6.28515625" style="58" customWidth="1"/>
    <col min="13571" max="13572" width="9.42578125" style="58" customWidth="1"/>
    <col min="13573" max="13573" width="9.5703125" style="58" customWidth="1"/>
    <col min="13574" max="13574" width="9.42578125" style="58" customWidth="1"/>
    <col min="13575" max="13575" width="4.28515625" style="58" customWidth="1"/>
    <col min="13576" max="13576" width="14.28515625" style="58" customWidth="1"/>
    <col min="13577" max="13577" width="24.28515625" style="58" customWidth="1"/>
    <col min="13578" max="13578" width="4.28515625" style="58" customWidth="1"/>
    <col min="13579" max="13824" width="0" style="58" hidden="1"/>
    <col min="13825" max="13825" width="2.42578125" style="58" customWidth="1"/>
    <col min="13826" max="13826" width="6.28515625" style="58" customWidth="1"/>
    <col min="13827" max="13828" width="9.42578125" style="58" customWidth="1"/>
    <col min="13829" max="13829" width="9.5703125" style="58" customWidth="1"/>
    <col min="13830" max="13830" width="9.42578125" style="58" customWidth="1"/>
    <col min="13831" max="13831" width="4.28515625" style="58" customWidth="1"/>
    <col min="13832" max="13832" width="14.28515625" style="58" customWidth="1"/>
    <col min="13833" max="13833" width="24.28515625" style="58" customWidth="1"/>
    <col min="13834" max="13834" width="4.28515625" style="58" customWidth="1"/>
    <col min="13835" max="14080" width="0" style="58" hidden="1"/>
    <col min="14081" max="14081" width="2.42578125" style="58" customWidth="1"/>
    <col min="14082" max="14082" width="6.28515625" style="58" customWidth="1"/>
    <col min="14083" max="14084" width="9.42578125" style="58" customWidth="1"/>
    <col min="14085" max="14085" width="9.5703125" style="58" customWidth="1"/>
    <col min="14086" max="14086" width="9.42578125" style="58" customWidth="1"/>
    <col min="14087" max="14087" width="4.28515625" style="58" customWidth="1"/>
    <col min="14088" max="14088" width="14.28515625" style="58" customWidth="1"/>
    <col min="14089" max="14089" width="24.28515625" style="58" customWidth="1"/>
    <col min="14090" max="14090" width="4.28515625" style="58" customWidth="1"/>
    <col min="14091" max="14336" width="0" style="58" hidden="1"/>
    <col min="14337" max="14337" width="2.42578125" style="58" customWidth="1"/>
    <col min="14338" max="14338" width="6.28515625" style="58" customWidth="1"/>
    <col min="14339" max="14340" width="9.42578125" style="58" customWidth="1"/>
    <col min="14341" max="14341" width="9.5703125" style="58" customWidth="1"/>
    <col min="14342" max="14342" width="9.42578125" style="58" customWidth="1"/>
    <col min="14343" max="14343" width="4.28515625" style="58" customWidth="1"/>
    <col min="14344" max="14344" width="14.28515625" style="58" customWidth="1"/>
    <col min="14345" max="14345" width="24.28515625" style="58" customWidth="1"/>
    <col min="14346" max="14346" width="4.28515625" style="58" customWidth="1"/>
    <col min="14347" max="14592" width="0" style="58" hidden="1"/>
    <col min="14593" max="14593" width="2.42578125" style="58" customWidth="1"/>
    <col min="14594" max="14594" width="6.28515625" style="58" customWidth="1"/>
    <col min="14595" max="14596" width="9.42578125" style="58" customWidth="1"/>
    <col min="14597" max="14597" width="9.5703125" style="58" customWidth="1"/>
    <col min="14598" max="14598" width="9.42578125" style="58" customWidth="1"/>
    <col min="14599" max="14599" width="4.28515625" style="58" customWidth="1"/>
    <col min="14600" max="14600" width="14.28515625" style="58" customWidth="1"/>
    <col min="14601" max="14601" width="24.28515625" style="58" customWidth="1"/>
    <col min="14602" max="14602" width="4.28515625" style="58" customWidth="1"/>
    <col min="14603" max="14848" width="0" style="58" hidden="1"/>
    <col min="14849" max="14849" width="2.42578125" style="58" customWidth="1"/>
    <col min="14850" max="14850" width="6.28515625" style="58" customWidth="1"/>
    <col min="14851" max="14852" width="9.42578125" style="58" customWidth="1"/>
    <col min="14853" max="14853" width="9.5703125" style="58" customWidth="1"/>
    <col min="14854" max="14854" width="9.42578125" style="58" customWidth="1"/>
    <col min="14855" max="14855" width="4.28515625" style="58" customWidth="1"/>
    <col min="14856" max="14856" width="14.28515625" style="58" customWidth="1"/>
    <col min="14857" max="14857" width="24.28515625" style="58" customWidth="1"/>
    <col min="14858" max="14858" width="4.28515625" style="58" customWidth="1"/>
    <col min="14859" max="15104" width="0" style="58" hidden="1"/>
    <col min="15105" max="15105" width="2.42578125" style="58" customWidth="1"/>
    <col min="15106" max="15106" width="6.28515625" style="58" customWidth="1"/>
    <col min="15107" max="15108" width="9.42578125" style="58" customWidth="1"/>
    <col min="15109" max="15109" width="9.5703125" style="58" customWidth="1"/>
    <col min="15110" max="15110" width="9.42578125" style="58" customWidth="1"/>
    <col min="15111" max="15111" width="4.28515625" style="58" customWidth="1"/>
    <col min="15112" max="15112" width="14.28515625" style="58" customWidth="1"/>
    <col min="15113" max="15113" width="24.28515625" style="58" customWidth="1"/>
    <col min="15114" max="15114" width="4.28515625" style="58" customWidth="1"/>
    <col min="15115" max="15360" width="0" style="58" hidden="1"/>
    <col min="15361" max="15361" width="2.42578125" style="58" customWidth="1"/>
    <col min="15362" max="15362" width="6.28515625" style="58" customWidth="1"/>
    <col min="15363" max="15364" width="9.42578125" style="58" customWidth="1"/>
    <col min="15365" max="15365" width="9.5703125" style="58" customWidth="1"/>
    <col min="15366" max="15366" width="9.42578125" style="58" customWidth="1"/>
    <col min="15367" max="15367" width="4.28515625" style="58" customWidth="1"/>
    <col min="15368" max="15368" width="14.28515625" style="58" customWidth="1"/>
    <col min="15369" max="15369" width="24.28515625" style="58" customWidth="1"/>
    <col min="15370" max="15370" width="4.28515625" style="58" customWidth="1"/>
    <col min="15371" max="15616" width="0" style="58" hidden="1"/>
    <col min="15617" max="15617" width="2.42578125" style="58" customWidth="1"/>
    <col min="15618" max="15618" width="6.28515625" style="58" customWidth="1"/>
    <col min="15619" max="15620" width="9.42578125" style="58" customWidth="1"/>
    <col min="15621" max="15621" width="9.5703125" style="58" customWidth="1"/>
    <col min="15622" max="15622" width="9.42578125" style="58" customWidth="1"/>
    <col min="15623" max="15623" width="4.28515625" style="58" customWidth="1"/>
    <col min="15624" max="15624" width="14.28515625" style="58" customWidth="1"/>
    <col min="15625" max="15625" width="24.28515625" style="58" customWidth="1"/>
    <col min="15626" max="15626" width="4.28515625" style="58" customWidth="1"/>
    <col min="15627" max="15872" width="0" style="58" hidden="1"/>
    <col min="15873" max="15873" width="2.42578125" style="58" customWidth="1"/>
    <col min="15874" max="15874" width="6.28515625" style="58" customWidth="1"/>
    <col min="15875" max="15876" width="9.42578125" style="58" customWidth="1"/>
    <col min="15877" max="15877" width="9.5703125" style="58" customWidth="1"/>
    <col min="15878" max="15878" width="9.42578125" style="58" customWidth="1"/>
    <col min="15879" max="15879" width="4.28515625" style="58" customWidth="1"/>
    <col min="15880" max="15880" width="14.28515625" style="58" customWidth="1"/>
    <col min="15881" max="15881" width="24.28515625" style="58" customWidth="1"/>
    <col min="15882" max="15882" width="4.28515625" style="58" customWidth="1"/>
    <col min="15883" max="16128" width="0" style="58" hidden="1"/>
    <col min="16129" max="16129" width="2.42578125" style="58" customWidth="1"/>
    <col min="16130" max="16130" width="6.28515625" style="58" customWidth="1"/>
    <col min="16131" max="16132" width="9.42578125" style="58" customWidth="1"/>
    <col min="16133" max="16133" width="9.5703125" style="58" customWidth="1"/>
    <col min="16134" max="16134" width="9.42578125" style="58" customWidth="1"/>
    <col min="16135" max="16135" width="4.28515625" style="58" customWidth="1"/>
    <col min="16136" max="16136" width="14.28515625" style="58" customWidth="1"/>
    <col min="16137" max="16137" width="24.28515625" style="58" customWidth="1"/>
    <col min="16138" max="16138" width="4.28515625" style="58" customWidth="1"/>
    <col min="16139" max="16384" width="0" style="58" hidden="1"/>
  </cols>
  <sheetData>
    <row r="1" spans="1:256" x14ac:dyDescent="0.25"/>
    <row r="2" spans="1:256" x14ac:dyDescent="0.25">
      <c r="A2" s="53" t="s">
        <v>49</v>
      </c>
      <c r="B2" s="130" t="s">
        <v>50</v>
      </c>
      <c r="C2" s="130"/>
      <c r="D2" s="130"/>
      <c r="E2" s="130"/>
      <c r="F2" s="130"/>
      <c r="G2" s="130"/>
      <c r="H2" s="130"/>
      <c r="I2" s="130"/>
      <c r="J2" s="130"/>
    </row>
    <row r="3" spans="1:256" x14ac:dyDescent="0.25">
      <c r="A3" s="59"/>
      <c r="B3" s="59"/>
      <c r="C3" s="59"/>
      <c r="D3" s="59"/>
      <c r="E3" s="59"/>
      <c r="F3" s="59"/>
      <c r="G3" s="59"/>
      <c r="H3" s="59"/>
      <c r="I3" s="59"/>
      <c r="J3" s="59"/>
    </row>
    <row r="4" spans="1:256" ht="63" customHeight="1" x14ac:dyDescent="0.25">
      <c r="B4" s="60" t="s">
        <v>40</v>
      </c>
      <c r="C4" s="131" t="s">
        <v>93</v>
      </c>
      <c r="D4" s="131"/>
      <c r="E4" s="131"/>
      <c r="F4" s="131"/>
      <c r="G4" s="131"/>
      <c r="H4" s="131"/>
      <c r="I4" s="131"/>
      <c r="J4" s="131"/>
    </row>
    <row r="5" spans="1:256" ht="66" customHeight="1" x14ac:dyDescent="0.25">
      <c r="B5" s="60" t="s">
        <v>49</v>
      </c>
      <c r="C5" s="131" t="s">
        <v>95</v>
      </c>
      <c r="D5" s="131"/>
      <c r="E5" s="131"/>
      <c r="F5" s="131"/>
      <c r="G5" s="131"/>
      <c r="H5" s="131"/>
      <c r="I5" s="131"/>
      <c r="J5" s="131"/>
    </row>
    <row r="6" spans="1:256" ht="41.25" customHeight="1" x14ac:dyDescent="0.25">
      <c r="B6" s="60" t="s">
        <v>51</v>
      </c>
      <c r="C6" s="131" t="s">
        <v>53</v>
      </c>
      <c r="D6" s="131"/>
      <c r="E6" s="131"/>
      <c r="F6" s="131"/>
      <c r="G6" s="131"/>
      <c r="H6" s="131"/>
      <c r="I6" s="131"/>
      <c r="J6" s="131"/>
    </row>
    <row r="7" spans="1:256" x14ac:dyDescent="0.25">
      <c r="B7" s="127"/>
      <c r="C7" s="127"/>
      <c r="D7" s="128"/>
      <c r="E7" s="129" t="s">
        <v>8</v>
      </c>
      <c r="F7" s="129"/>
      <c r="G7" s="129" t="s">
        <v>9</v>
      </c>
      <c r="H7" s="129"/>
      <c r="I7" s="61" t="s">
        <v>10</v>
      </c>
    </row>
    <row r="8" spans="1:256" x14ac:dyDescent="0.25">
      <c r="B8" s="132" t="s">
        <v>54</v>
      </c>
      <c r="C8" s="133"/>
      <c r="D8" s="134"/>
      <c r="E8" s="135">
        <v>800</v>
      </c>
      <c r="F8" s="136"/>
      <c r="G8" s="137">
        <v>30</v>
      </c>
      <c r="H8" s="137"/>
      <c r="I8" s="62">
        <v>1645</v>
      </c>
    </row>
    <row r="9" spans="1:256" x14ac:dyDescent="0.25">
      <c r="B9" s="138" t="s">
        <v>55</v>
      </c>
      <c r="C9" s="139"/>
      <c r="D9" s="140"/>
      <c r="E9" s="141">
        <v>0.33333333333333331</v>
      </c>
      <c r="F9" s="136"/>
      <c r="G9" s="136" t="s">
        <v>56</v>
      </c>
      <c r="H9" s="136"/>
      <c r="I9" s="63">
        <v>0.69791666666666663</v>
      </c>
    </row>
    <row r="10" spans="1:256" x14ac:dyDescent="0.25"/>
    <row r="11" spans="1:256" x14ac:dyDescent="0.25">
      <c r="C11" s="127" t="s">
        <v>57</v>
      </c>
      <c r="D11" s="127"/>
      <c r="E11" s="127"/>
      <c r="F11" s="127"/>
      <c r="G11" s="127"/>
      <c r="H11" s="127"/>
      <c r="I11" s="127"/>
    </row>
    <row r="12" spans="1:256" x14ac:dyDescent="0.25">
      <c r="C12" s="64"/>
      <c r="D12" s="64"/>
      <c r="E12" s="64"/>
      <c r="F12" s="64"/>
      <c r="G12" s="64"/>
      <c r="H12" s="64"/>
      <c r="I12" s="64"/>
    </row>
    <row r="13" spans="1:256" s="76" customFormat="1" ht="38.25" customHeight="1" x14ac:dyDescent="0.25">
      <c r="A13" s="58"/>
      <c r="B13" s="60" t="s">
        <v>52</v>
      </c>
      <c r="C13" s="142" t="s">
        <v>91</v>
      </c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42"/>
      <c r="AG13" s="142"/>
      <c r="AH13" s="142"/>
      <c r="AI13" s="142"/>
      <c r="AJ13" s="142"/>
      <c r="AK13" s="142"/>
      <c r="AL13" s="142"/>
      <c r="AM13" s="142"/>
      <c r="AN13" s="142"/>
      <c r="AO13" s="142"/>
      <c r="AP13" s="142"/>
      <c r="AQ13" s="142"/>
      <c r="AR13" s="142"/>
      <c r="AS13" s="142"/>
      <c r="AT13" s="142"/>
      <c r="AU13" s="142"/>
      <c r="AV13" s="142"/>
      <c r="AW13" s="142"/>
      <c r="AX13" s="142"/>
      <c r="AY13" s="142"/>
      <c r="AZ13" s="142"/>
      <c r="BA13" s="142"/>
      <c r="BB13" s="142"/>
      <c r="BC13" s="142"/>
      <c r="BD13" s="142"/>
      <c r="BE13" s="142"/>
      <c r="BF13" s="142"/>
      <c r="BG13" s="142"/>
      <c r="BH13" s="142"/>
      <c r="BI13" s="142"/>
      <c r="BJ13" s="142"/>
      <c r="BK13" s="142"/>
      <c r="BL13" s="142"/>
      <c r="BM13" s="142"/>
      <c r="BN13" s="142"/>
      <c r="BO13" s="142"/>
      <c r="BP13" s="142"/>
      <c r="BQ13" s="142"/>
      <c r="BR13" s="142"/>
      <c r="BS13" s="142"/>
      <c r="BT13" s="142"/>
      <c r="BU13" s="142"/>
      <c r="BV13" s="142"/>
      <c r="BW13" s="142"/>
      <c r="BX13" s="142"/>
      <c r="BY13" s="142"/>
      <c r="BZ13" s="142"/>
      <c r="CA13" s="142"/>
      <c r="CB13" s="142"/>
      <c r="CC13" s="142"/>
      <c r="CD13" s="142"/>
      <c r="CE13" s="142"/>
      <c r="CF13" s="142"/>
      <c r="CG13" s="142"/>
      <c r="CH13" s="142"/>
      <c r="CI13" s="142"/>
      <c r="CJ13" s="142"/>
      <c r="CK13" s="142"/>
      <c r="CL13" s="142"/>
      <c r="CM13" s="142"/>
      <c r="CN13" s="142"/>
      <c r="CO13" s="142"/>
      <c r="CP13" s="142"/>
      <c r="CQ13" s="142"/>
      <c r="CR13" s="142"/>
      <c r="CS13" s="142"/>
      <c r="CT13" s="142"/>
      <c r="CU13" s="142"/>
      <c r="CV13" s="142"/>
      <c r="CW13" s="142"/>
      <c r="CX13" s="142"/>
      <c r="CY13" s="142"/>
      <c r="CZ13" s="142"/>
      <c r="DA13" s="142"/>
      <c r="DB13" s="142"/>
      <c r="DC13" s="142"/>
      <c r="DD13" s="142"/>
      <c r="DE13" s="142"/>
      <c r="DF13" s="142"/>
      <c r="DG13" s="142"/>
      <c r="DH13" s="142"/>
      <c r="DI13" s="142"/>
      <c r="DJ13" s="142"/>
      <c r="DK13" s="142"/>
      <c r="DL13" s="142"/>
      <c r="DM13" s="142"/>
      <c r="DN13" s="142"/>
      <c r="DO13" s="142"/>
      <c r="DP13" s="142"/>
      <c r="DQ13" s="142"/>
      <c r="DR13" s="142"/>
      <c r="DS13" s="142"/>
      <c r="DT13" s="142"/>
      <c r="DU13" s="142"/>
      <c r="DV13" s="142"/>
      <c r="DW13" s="142"/>
      <c r="DX13" s="142"/>
      <c r="DY13" s="142"/>
      <c r="DZ13" s="142"/>
      <c r="EA13" s="142"/>
      <c r="EB13" s="142"/>
      <c r="EC13" s="142"/>
      <c r="ED13" s="142"/>
      <c r="EE13" s="142"/>
      <c r="EF13" s="142"/>
      <c r="EG13" s="142"/>
      <c r="EH13" s="142"/>
      <c r="EI13" s="142"/>
      <c r="EJ13" s="142"/>
      <c r="EK13" s="142"/>
      <c r="EL13" s="142"/>
      <c r="EM13" s="142"/>
      <c r="EN13" s="142"/>
      <c r="EO13" s="142"/>
      <c r="EP13" s="142"/>
      <c r="EQ13" s="142"/>
      <c r="ER13" s="142"/>
      <c r="ES13" s="142"/>
      <c r="ET13" s="142"/>
      <c r="EU13" s="142"/>
      <c r="EV13" s="142"/>
      <c r="EW13" s="142"/>
      <c r="EX13" s="142"/>
      <c r="EY13" s="142"/>
      <c r="EZ13" s="142"/>
      <c r="FA13" s="142"/>
      <c r="FB13" s="142"/>
      <c r="FC13" s="142"/>
      <c r="FD13" s="142"/>
      <c r="FE13" s="142"/>
      <c r="FF13" s="142"/>
      <c r="FG13" s="142"/>
      <c r="FH13" s="142"/>
      <c r="FI13" s="142"/>
      <c r="FJ13" s="142"/>
      <c r="FK13" s="142"/>
      <c r="FL13" s="142"/>
      <c r="FM13" s="142"/>
      <c r="FN13" s="142"/>
      <c r="FO13" s="142"/>
      <c r="FP13" s="142"/>
      <c r="FQ13" s="142"/>
      <c r="FR13" s="142"/>
      <c r="FS13" s="142"/>
      <c r="FT13" s="142"/>
      <c r="FU13" s="142"/>
      <c r="FV13" s="142"/>
      <c r="FW13" s="142"/>
      <c r="FX13" s="142"/>
      <c r="FY13" s="142"/>
      <c r="FZ13" s="142"/>
      <c r="GA13" s="142"/>
      <c r="GB13" s="142"/>
      <c r="GC13" s="142"/>
      <c r="GD13" s="142"/>
      <c r="GE13" s="142"/>
      <c r="GF13" s="142"/>
      <c r="GG13" s="142"/>
      <c r="GH13" s="142"/>
      <c r="GI13" s="142"/>
      <c r="GJ13" s="142"/>
      <c r="GK13" s="142"/>
      <c r="GL13" s="142"/>
      <c r="GM13" s="142"/>
      <c r="GN13" s="142"/>
      <c r="GO13" s="142"/>
      <c r="GP13" s="142"/>
      <c r="GQ13" s="142"/>
      <c r="GR13" s="142"/>
      <c r="GS13" s="142"/>
      <c r="GT13" s="142"/>
      <c r="GU13" s="142"/>
      <c r="GV13" s="142"/>
      <c r="GW13" s="142"/>
      <c r="GX13" s="142"/>
      <c r="GY13" s="142"/>
      <c r="GZ13" s="142"/>
      <c r="HA13" s="142"/>
      <c r="HB13" s="142"/>
      <c r="HC13" s="142"/>
      <c r="HD13" s="142"/>
      <c r="HE13" s="142"/>
      <c r="HF13" s="142"/>
      <c r="HG13" s="142"/>
      <c r="HH13" s="142"/>
      <c r="HI13" s="142"/>
      <c r="HJ13" s="142"/>
      <c r="HK13" s="142"/>
      <c r="HL13" s="142"/>
      <c r="HM13" s="142"/>
      <c r="HN13" s="142"/>
      <c r="HO13" s="142"/>
      <c r="HP13" s="142"/>
      <c r="HQ13" s="142"/>
      <c r="HR13" s="142"/>
      <c r="HS13" s="142"/>
      <c r="HT13" s="142"/>
      <c r="HU13" s="142"/>
      <c r="HV13" s="142"/>
      <c r="HW13" s="142"/>
      <c r="HX13" s="142"/>
      <c r="HY13" s="142"/>
      <c r="HZ13" s="142"/>
      <c r="IA13" s="142"/>
      <c r="IB13" s="142"/>
      <c r="IC13" s="142"/>
      <c r="ID13" s="142"/>
      <c r="IE13" s="142"/>
      <c r="IF13" s="142"/>
      <c r="IG13" s="142"/>
      <c r="IH13" s="142"/>
      <c r="II13" s="142"/>
      <c r="IJ13" s="142"/>
      <c r="IK13" s="142"/>
      <c r="IL13" s="142"/>
      <c r="IM13" s="142"/>
      <c r="IN13" s="142"/>
      <c r="IO13" s="142"/>
      <c r="IP13" s="142"/>
      <c r="IQ13" s="142"/>
      <c r="IR13" s="142"/>
      <c r="IS13" s="142"/>
      <c r="IT13" s="142"/>
      <c r="IU13" s="142"/>
      <c r="IV13" s="142"/>
    </row>
    <row r="14" spans="1:256" x14ac:dyDescent="0.25"/>
    <row r="15" spans="1:256" x14ac:dyDescent="0.25">
      <c r="E15" s="143" t="s">
        <v>59</v>
      </c>
      <c r="F15" s="144"/>
      <c r="G15" s="65" t="s">
        <v>60</v>
      </c>
      <c r="H15" s="66" t="s">
        <v>61</v>
      </c>
      <c r="I15" s="66"/>
    </row>
    <row r="16" spans="1:256" x14ac:dyDescent="0.25">
      <c r="E16" s="145"/>
      <c r="F16" s="146"/>
      <c r="G16" s="65" t="s">
        <v>62</v>
      </c>
      <c r="H16" s="66" t="s">
        <v>63</v>
      </c>
      <c r="I16" s="66"/>
    </row>
    <row r="17" spans="2:10" x14ac:dyDescent="0.25">
      <c r="C17" s="52"/>
      <c r="E17" s="145"/>
      <c r="F17" s="146"/>
      <c r="G17" s="65" t="s">
        <v>64</v>
      </c>
      <c r="H17" s="66" t="s">
        <v>65</v>
      </c>
      <c r="I17" s="66"/>
    </row>
    <row r="18" spans="2:10" x14ac:dyDescent="0.25">
      <c r="E18" s="145"/>
      <c r="F18" s="146"/>
      <c r="G18" s="65" t="s">
        <v>66</v>
      </c>
      <c r="H18" s="66" t="s">
        <v>67</v>
      </c>
      <c r="I18" s="66"/>
    </row>
    <row r="19" spans="2:10" x14ac:dyDescent="0.25">
      <c r="E19" s="145"/>
      <c r="F19" s="146"/>
      <c r="G19" s="65" t="s">
        <v>68</v>
      </c>
      <c r="H19" s="66" t="s">
        <v>69</v>
      </c>
      <c r="I19" s="66"/>
    </row>
    <row r="20" spans="2:10" x14ac:dyDescent="0.25">
      <c r="E20" s="147"/>
      <c r="F20" s="148"/>
      <c r="G20" s="65" t="s">
        <v>70</v>
      </c>
      <c r="H20" s="66" t="s">
        <v>71</v>
      </c>
      <c r="I20" s="66"/>
    </row>
    <row r="21" spans="2:10" x14ac:dyDescent="0.25"/>
    <row r="22" spans="2:10" ht="24" x14ac:dyDescent="0.25">
      <c r="B22" s="67" t="s">
        <v>72</v>
      </c>
      <c r="C22" s="68" t="s">
        <v>73</v>
      </c>
      <c r="D22" s="68" t="s">
        <v>74</v>
      </c>
      <c r="E22" s="68" t="s">
        <v>75</v>
      </c>
      <c r="F22" s="68" t="s">
        <v>76</v>
      </c>
      <c r="G22" s="69" t="s">
        <v>77</v>
      </c>
      <c r="H22" s="79" t="s">
        <v>78</v>
      </c>
      <c r="I22" s="82"/>
    </row>
    <row r="23" spans="2:10" x14ac:dyDescent="0.25">
      <c r="B23" s="70" t="s">
        <v>79</v>
      </c>
      <c r="C23" s="71"/>
      <c r="D23" s="72"/>
      <c r="E23" s="72"/>
      <c r="F23" s="73">
        <v>0</v>
      </c>
      <c r="G23" s="74" t="s">
        <v>66</v>
      </c>
      <c r="H23" s="80"/>
      <c r="I23" s="84"/>
    </row>
    <row r="24" spans="2:10" x14ac:dyDescent="0.25">
      <c r="B24" s="70" t="s">
        <v>80</v>
      </c>
      <c r="C24" s="72">
        <v>0.33333333333333331</v>
      </c>
      <c r="D24" s="72" t="s">
        <v>81</v>
      </c>
      <c r="E24" s="72">
        <v>0.69791666666666663</v>
      </c>
      <c r="F24" s="73">
        <v>0.33333333333333331</v>
      </c>
      <c r="G24" s="74"/>
      <c r="H24" s="80"/>
      <c r="I24" s="84"/>
    </row>
    <row r="25" spans="2:10" x14ac:dyDescent="0.25">
      <c r="B25" s="70" t="s">
        <v>82</v>
      </c>
      <c r="C25" s="72">
        <v>0.33333333333333331</v>
      </c>
      <c r="D25" s="72" t="s">
        <v>83</v>
      </c>
      <c r="E25" s="72">
        <v>0.5</v>
      </c>
      <c r="F25" s="73">
        <v>0.16666666666666666</v>
      </c>
      <c r="G25" s="74" t="s">
        <v>68</v>
      </c>
      <c r="H25" s="81" t="s">
        <v>84</v>
      </c>
      <c r="I25" s="85"/>
    </row>
    <row r="26" spans="2:10" x14ac:dyDescent="0.25">
      <c r="B26" s="70" t="s">
        <v>85</v>
      </c>
      <c r="C26" s="72"/>
      <c r="D26" s="72"/>
      <c r="E26" s="72"/>
      <c r="F26" s="73">
        <v>0</v>
      </c>
      <c r="G26" s="74"/>
      <c r="H26" s="80"/>
      <c r="I26" s="84"/>
    </row>
    <row r="27" spans="2:10" x14ac:dyDescent="0.25">
      <c r="B27" s="70" t="s">
        <v>86</v>
      </c>
      <c r="C27" s="72"/>
      <c r="D27" s="72"/>
      <c r="E27" s="72"/>
      <c r="F27" s="73">
        <v>0</v>
      </c>
      <c r="G27" s="74" t="s">
        <v>60</v>
      </c>
      <c r="H27" s="80"/>
      <c r="I27" s="83"/>
    </row>
    <row r="28" spans="2:10" x14ac:dyDescent="0.25"/>
    <row r="29" spans="2:10" ht="22.5" customHeight="1" x14ac:dyDescent="0.25">
      <c r="B29" s="75" t="s">
        <v>58</v>
      </c>
      <c r="C29" s="58" t="s">
        <v>94</v>
      </c>
    </row>
    <row r="30" spans="2:10" ht="36.75" customHeight="1" x14ac:dyDescent="0.25">
      <c r="B30" s="60" t="s">
        <v>87</v>
      </c>
      <c r="C30" s="131" t="s">
        <v>88</v>
      </c>
      <c r="D30" s="131"/>
      <c r="E30" s="131"/>
      <c r="F30" s="131"/>
      <c r="G30" s="131"/>
      <c r="H30" s="131"/>
      <c r="I30" s="131"/>
      <c r="J30" s="131"/>
    </row>
    <row r="31" spans="2:10" x14ac:dyDescent="0.25">
      <c r="B31" s="75" t="s">
        <v>89</v>
      </c>
      <c r="C31" s="127" t="s">
        <v>90</v>
      </c>
      <c r="D31" s="127"/>
      <c r="E31" s="127"/>
      <c r="F31" s="127"/>
      <c r="G31" s="127"/>
      <c r="H31" s="127"/>
      <c r="I31" s="127"/>
      <c r="J31" s="127"/>
    </row>
    <row r="32" spans="2:10" x14ac:dyDescent="0.25"/>
    <row r="33" ht="14.25" customHeight="1" x14ac:dyDescent="0.25"/>
  </sheetData>
  <mergeCells count="18">
    <mergeCell ref="C11:I11"/>
    <mergeCell ref="C13:IV13"/>
    <mergeCell ref="E15:F20"/>
    <mergeCell ref="C30:J30"/>
    <mergeCell ref="C31:J31"/>
    <mergeCell ref="B8:D8"/>
    <mergeCell ref="E8:F8"/>
    <mergeCell ref="G8:H8"/>
    <mergeCell ref="B9:D9"/>
    <mergeCell ref="E9:F9"/>
    <mergeCell ref="G9:H9"/>
    <mergeCell ref="B7:D7"/>
    <mergeCell ref="E7:F7"/>
    <mergeCell ref="G7:H7"/>
    <mergeCell ref="B2:J2"/>
    <mergeCell ref="C4:J4"/>
    <mergeCell ref="C5:J5"/>
    <mergeCell ref="C6:J6"/>
  </mergeCells>
  <pageMargins left="0.7" right="0.7" top="0.78740157499999996" bottom="0.78740157499999996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BSO999929 xmlns="http://www.datev.de/BSOffice/999929">71a4a3df-7979-495d-b487-d565fa1590ca</BSO999929>
</file>

<file path=customXml/itemProps1.xml><?xml version="1.0" encoding="utf-8"?>
<ds:datastoreItem xmlns:ds="http://schemas.openxmlformats.org/officeDocument/2006/customXml" ds:itemID="{7E0A6DAA-E0B5-4D66-95B4-FDC892D65569}">
  <ds:schemaRefs>
    <ds:schemaRef ds:uri="http://www.datev.de/BSOffice/99992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AZ-Dokumentation</vt:lpstr>
      <vt:lpstr>Hintergrund</vt:lpstr>
      <vt:lpstr>Anleitung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Migajski</dc:creator>
  <cp:lastModifiedBy>Misgajski, Anne Kathrin  | SKG StB GmbH</cp:lastModifiedBy>
  <dcterms:created xsi:type="dcterms:W3CDTF">2023-09-04T09:35:58Z</dcterms:created>
  <dcterms:modified xsi:type="dcterms:W3CDTF">2023-09-28T07:10:17Z</dcterms:modified>
</cp:coreProperties>
</file>